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50" windowHeight="12450"/>
  </bookViews>
  <sheets>
    <sheet name="Lis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1" i="1" l="1"/>
  <c r="B15" i="1" l="1"/>
  <c r="B5" i="1"/>
  <c r="B42" i="1" l="1"/>
  <c r="B41" i="1" s="1"/>
  <c r="C42" i="1" l="1"/>
  <c r="D42" i="1" s="1"/>
  <c r="B60" i="1" l="1"/>
  <c r="C60" i="1" s="1"/>
  <c r="D60" i="1" s="1"/>
  <c r="B25" i="1"/>
  <c r="B38" i="1" l="1"/>
  <c r="C41" i="1" l="1"/>
  <c r="D41" i="1" s="1"/>
  <c r="B36" i="1"/>
  <c r="C36" i="1" s="1"/>
  <c r="D36" i="1" s="1"/>
  <c r="C35" i="1"/>
  <c r="D35" i="1" s="1"/>
  <c r="B26" i="1"/>
  <c r="C26" i="1" s="1"/>
  <c r="D26" i="1" s="1"/>
  <c r="C25" i="1"/>
  <c r="D25" i="1" s="1"/>
  <c r="B16" i="1"/>
  <c r="C16" i="1" s="1"/>
  <c r="D16" i="1" s="1"/>
  <c r="C15" i="1"/>
  <c r="D15" i="1" s="1"/>
  <c r="B6" i="1"/>
  <c r="C5" i="1"/>
  <c r="D5" i="1" s="1"/>
  <c r="C6" i="1" l="1"/>
  <c r="D6" i="1" s="1"/>
  <c r="C38" i="1" l="1"/>
  <c r="B39" i="1" l="1"/>
  <c r="D38" i="1"/>
  <c r="C51" i="1" l="1"/>
  <c r="D51" i="1" s="1"/>
  <c r="B66" i="1"/>
  <c r="C39" i="1"/>
  <c r="C66" i="1" l="1"/>
  <c r="D39" i="1"/>
  <c r="D66" i="1" s="1"/>
</calcChain>
</file>

<file path=xl/sharedStrings.xml><?xml version="1.0" encoding="utf-8"?>
<sst xmlns="http://schemas.openxmlformats.org/spreadsheetml/2006/main" count="60" uniqueCount="59">
  <si>
    <t>Tabulka pro výpočet celkové nabídkové ceny</t>
  </si>
  <si>
    <t>Cena bez DPH</t>
  </si>
  <si>
    <t>Výše DPH</t>
  </si>
  <si>
    <t>Cena s DPH</t>
  </si>
  <si>
    <t>Položka</t>
  </si>
  <si>
    <t>CELKOVÁ NABÍDKOVÁ CENA</t>
  </si>
  <si>
    <t xml:space="preserve"> Cena za pravidelný úklid budovy "Radnice" za 12 měsíců</t>
  </si>
  <si>
    <t xml:space="preserve"> Cena za pravidelný úklid budovy "Divadelní 1" za 12 měsíců</t>
  </si>
  <si>
    <t xml:space="preserve"> Cena za pravidelný úklid budovy "Divadelní 8" za 12 měsíců</t>
  </si>
  <si>
    <t>Cena za pravidelný úklid "Budov městského úřadu"  za 1 měsíc</t>
  </si>
  <si>
    <t>Cena za pravidelný úklid "Budov městského úřadu" za 12 měsíců</t>
  </si>
  <si>
    <t xml:space="preserve"> Cena za pravidelný úklid venkovních prostor u "Budov městského úřadu" za 12 měsíců</t>
  </si>
  <si>
    <t>Příloha číslo 3</t>
  </si>
  <si>
    <t xml:space="preserve">     - oboustrané mytí oken, rámů, vnějších a vnitřních parapetů</t>
  </si>
  <si>
    <t xml:space="preserve">     - čištění vertikálních a horizontálních žaluzijí</t>
  </si>
  <si>
    <t xml:space="preserve">     - mytí otopných těles</t>
  </si>
  <si>
    <t xml:space="preserve">     - úklid vývěsných skříněk (vyleštění skla, odstranění prachu)</t>
  </si>
  <si>
    <t>Úklid před slavnosti města</t>
  </si>
  <si>
    <t xml:space="preserve">     - úklid vestibulu, schodiště a sekretariátu</t>
  </si>
  <si>
    <t xml:space="preserve">     - strojní čištění podlah chodeb v budovách D1 a D8</t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</si>
  <si>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Radnice</t>
    </r>
    <r>
      <rPr>
        <sz val="11"/>
        <color theme="1"/>
        <rFont val="Calibri"/>
        <family val="2"/>
        <scheme val="minor"/>
      </rPr>
      <t>"  za 1 měsíc</t>
    </r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</si>
  <si>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Divadelní 1</t>
    </r>
    <r>
      <rPr>
        <sz val="11"/>
        <color theme="1"/>
        <rFont val="Calibri"/>
        <family val="2"/>
        <scheme val="minor"/>
      </rPr>
      <t>"  za 1 měsíc</t>
    </r>
  </si>
  <si>
    <t xml:space="preserve">     - omytí osvětlení schodiště radnice a obřadní síně </t>
  </si>
  <si>
    <t>Úklid spisoven</t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</si>
  <si>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Divadelní 8</t>
    </r>
    <r>
      <rPr>
        <sz val="11"/>
        <color theme="1"/>
        <rFont val="Calibri"/>
        <family val="2"/>
        <scheme val="minor"/>
      </rPr>
      <t>"  za 1 měsíc</t>
    </r>
  </si>
  <si>
    <r>
      <t xml:space="preserve">     - kanceláře (66; 1381,2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</si>
  <si>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místnosti, obřadní síň, aula (5; 602,2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</si>
  <si>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(8; 120,4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</si>
  <si>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(5; 32,4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</si>
  <si>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(14; 501,3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</si>
  <si>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technická místnost (2; 17,2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</si>
  <si>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kanceláře (45; 1208,0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</si>
  <si>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místnosti (2; 230,6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</si>
  <si>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(8; 97,1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</si>
  <si>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(6; 81,72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</si>
  <si>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(12; 626,78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</si>
  <si>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kanceláře (39; 720,9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</si>
  <si>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místnost, učebna (2; 78,5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</si>
  <si>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(3; 59,1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</si>
  <si>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(3; 49,4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</si>
  <si>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(10; 300,8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</si>
  <si>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posilovna (1; 54,3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</si>
  <si>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šatna (3; 62,0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</si>
  <si>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úklid klubovny "CO krytu" (8; 129,3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</si>
  <si>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spisovny Radnice (10; 300,2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</si>
  <si>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Divadelní 1 (3; 61,5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</si>
  <si>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Divadelní 8 (10; 94,3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</si>
  <si>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Dobrovského 1 (3; 123,6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</si>
  <si>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t xml:space="preserve">Cena za 1x provedený generální úklid </t>
  </si>
  <si>
    <r>
      <t xml:space="preserve">     - technická místnost (2; 23,39 m</t>
    </r>
    <r>
      <rPr>
        <i/>
        <vertAlign val="superscript"/>
        <sz val="11"/>
        <rFont val="Calibri"/>
        <family val="2"/>
        <charset val="238"/>
        <scheme val="minor"/>
      </rPr>
      <t>2</t>
    </r>
    <r>
      <rPr>
        <i/>
        <sz val="11"/>
        <rFont val="Calibri"/>
        <family val="2"/>
        <charset val="238"/>
        <scheme val="minor"/>
      </rPr>
      <t xml:space="preserve">) </t>
    </r>
  </si>
  <si>
    <r>
      <t xml:space="preserve"> Cena za pravidelný úklid venkovních prostor u "Budov městského úřadu" za 1měsíc -</t>
    </r>
    <r>
      <rPr>
        <b/>
        <sz val="11"/>
        <rFont val="Calibri"/>
        <family val="2"/>
        <scheme val="minor"/>
      </rPr>
      <t xml:space="preserve"> 250 m</t>
    </r>
    <r>
      <rPr>
        <b/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včetně průchodu budovy radnice</t>
    </r>
  </si>
  <si>
    <t xml:space="preserve">Cena za 2x provedený generální úklid </t>
  </si>
  <si>
    <r>
      <t xml:space="preserve">     - výtah (1; 1,7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</si>
  <si>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výtah (1; 1,9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</si>
  <si>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t xml:space="preserve">     - úklid věže radnice (zametení a umytí podlahy a schodiště, odstranění prachu a pavučin)</t>
  </si>
  <si>
    <t xml:space="preserve">     - umytí prosklených částí vstupních prostor budovy radnice  </t>
  </si>
  <si>
    <t xml:space="preserve">     - pastování dřevěných podlah obřadní síně </t>
  </si>
  <si>
    <t xml:space="preserve">     - čištění a leštění zábradlí na schodišti (14 ks, 37,8 m)</t>
  </si>
  <si>
    <t xml:space="preserve">     - čištění a leštění zábradlí na schodišti (24 ks, 76,8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</si>
</sst>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4" fontId="0" fillId="0" borderId="0" xfId="1" applyNumberFormat="1" applyFont="1" applyBorder="1" applyAlignment="1">
      <alignment horizontal="right"/>
    </xf>
    <xf numFmtId="0" fontId="0" fillId="0" borderId="4" xfId="0" applyBorder="1"/>
    <xf numFmtId="44" fontId="0" fillId="0" borderId="5" xfId="1" applyNumberFormat="1" applyFont="1" applyBorder="1" applyAlignment="1">
      <alignment horizontal="right"/>
    </xf>
    <xf numFmtId="44" fontId="2" fillId="0" borderId="11" xfId="0" applyNumberFormat="1" applyFont="1" applyBorder="1"/>
    <xf numFmtId="0" fontId="0" fillId="0" borderId="1" xfId="0" applyBorder="1"/>
    <xf numFmtId="44" fontId="0" fillId="0" borderId="2" xfId="1" applyNumberFormat="1" applyFont="1" applyBorder="1" applyAlignment="1">
      <alignment horizontal="right"/>
    </xf>
    <xf numFmtId="44" fontId="0" fillId="0" borderId="3" xfId="1" applyNumberFormat="1" applyFont="1" applyBorder="1" applyAlignment="1">
      <alignment horizontal="right"/>
    </xf>
    <xf numFmtId="0" fontId="0" fillId="0" borderId="6" xfId="0" applyBorder="1"/>
    <xf numFmtId="44" fontId="0" fillId="0" borderId="7" xfId="1" applyNumberFormat="1" applyFont="1" applyBorder="1" applyAlignment="1">
      <alignment horizontal="right"/>
    </xf>
    <xf numFmtId="44" fontId="0" fillId="0" borderId="8" xfId="1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0" xfId="0" applyFont="1" applyAlignment="1"/>
    <xf numFmtId="44" fontId="0" fillId="2" borderId="2" xfId="1" applyNumberFormat="1" applyFont="1" applyFill="1" applyBorder="1" applyAlignment="1" applyProtection="1">
      <alignment horizontal="right"/>
      <protection locked="0"/>
    </xf>
    <xf numFmtId="44" fontId="2" fillId="3" borderId="11" xfId="0" applyNumberFormat="1" applyFont="1" applyFill="1" applyBorder="1"/>
    <xf numFmtId="44" fontId="2" fillId="0" borderId="0" xfId="1" applyNumberFormat="1" applyFont="1" applyBorder="1"/>
    <xf numFmtId="44" fontId="2" fillId="0" borderId="5" xfId="1" applyNumberFormat="1" applyFont="1" applyBorder="1"/>
    <xf numFmtId="0" fontId="2" fillId="0" borderId="14" xfId="0" applyFont="1" applyBorder="1"/>
    <xf numFmtId="44" fontId="0" fillId="2" borderId="16" xfId="0" applyNumberFormat="1" applyFill="1" applyBorder="1" applyAlignment="1" applyProtection="1">
      <protection locked="0"/>
    </xf>
    <xf numFmtId="0" fontId="3" fillId="0" borderId="18" xfId="0" applyFont="1" applyBorder="1"/>
    <xf numFmtId="0" fontId="3" fillId="0" borderId="17" xfId="0" applyFont="1" applyBorder="1"/>
    <xf numFmtId="0" fontId="3" fillId="0" borderId="19" xfId="0" applyFont="1" applyBorder="1"/>
    <xf numFmtId="0" fontId="0" fillId="0" borderId="20" xfId="0" applyBorder="1"/>
    <xf numFmtId="44" fontId="0" fillId="0" borderId="21" xfId="1" applyNumberFormat="1" applyFont="1" applyBorder="1" applyAlignment="1">
      <alignment horizontal="right"/>
    </xf>
    <xf numFmtId="44" fontId="0" fillId="0" borderId="22" xfId="1" applyNumberFormat="1" applyFont="1" applyBorder="1" applyAlignment="1">
      <alignment horizontal="right"/>
    </xf>
    <xf numFmtId="44" fontId="0" fillId="2" borderId="23" xfId="0" applyNumberFormat="1" applyFill="1" applyBorder="1" applyAlignment="1" applyProtection="1">
      <protection locked="0"/>
    </xf>
    <xf numFmtId="44" fontId="0" fillId="2" borderId="23" xfId="1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5" xfId="0" applyFont="1" applyBorder="1" applyProtection="1"/>
    <xf numFmtId="0" fontId="0" fillId="0" borderId="1" xfId="0" applyBorder="1" applyProtection="1"/>
    <xf numFmtId="44" fontId="0" fillId="0" borderId="2" xfId="1" applyNumberFormat="1" applyFont="1" applyFill="1" applyBorder="1" applyAlignment="1" applyProtection="1">
      <alignment horizontal="right"/>
    </xf>
    <xf numFmtId="44" fontId="0" fillId="0" borderId="2" xfId="1" applyNumberFormat="1" applyFont="1" applyBorder="1" applyAlignment="1" applyProtection="1">
      <alignment horizontal="right"/>
    </xf>
    <xf numFmtId="44" fontId="0" fillId="0" borderId="3" xfId="1" applyNumberFormat="1" applyFont="1" applyBorder="1" applyAlignment="1" applyProtection="1">
      <alignment horizontal="right"/>
    </xf>
    <xf numFmtId="0" fontId="0" fillId="0" borderId="6" xfId="0" applyBorder="1" applyProtection="1"/>
    <xf numFmtId="44" fontId="0" fillId="0" borderId="7" xfId="1" applyNumberFormat="1" applyFont="1" applyBorder="1" applyAlignment="1" applyProtection="1">
      <alignment horizontal="right"/>
    </xf>
    <xf numFmtId="44" fontId="0" fillId="0" borderId="8" xfId="1" applyNumberFormat="1" applyFont="1" applyBorder="1" applyAlignment="1" applyProtection="1">
      <alignment horizontal="right"/>
    </xf>
    <xf numFmtId="44" fontId="2" fillId="0" borderId="2" xfId="1" applyNumberFormat="1" applyFont="1" applyFill="1" applyBorder="1" applyAlignment="1" applyProtection="1">
      <alignment horizontal="right"/>
    </xf>
    <xf numFmtId="44" fontId="2" fillId="0" borderId="2" xfId="1" applyNumberFormat="1" applyFont="1" applyBorder="1" applyAlignment="1" applyProtection="1">
      <alignment horizontal="right"/>
    </xf>
    <xf numFmtId="44" fontId="2" fillId="0" borderId="3" xfId="1" applyNumberFormat="1" applyFont="1" applyBorder="1" applyAlignment="1" applyProtection="1">
      <alignment horizontal="right"/>
    </xf>
    <xf numFmtId="44" fontId="2" fillId="0" borderId="7" xfId="1" applyNumberFormat="1" applyFont="1" applyBorder="1" applyAlignment="1" applyProtection="1">
      <alignment horizontal="right"/>
    </xf>
    <xf numFmtId="44" fontId="2" fillId="0" borderId="8" xfId="1" applyNumberFormat="1" applyFont="1" applyBorder="1" applyAlignment="1" applyProtection="1">
      <alignment horizontal="right"/>
    </xf>
    <xf numFmtId="44" fontId="0" fillId="0" borderId="0" xfId="0" applyNumberFormat="1" applyBorder="1" applyProtection="1"/>
    <xf numFmtId="44" fontId="2" fillId="0" borderId="12" xfId="1" applyNumberFormat="1" applyFont="1" applyBorder="1" applyProtection="1"/>
    <xf numFmtId="44" fontId="2" fillId="0" borderId="13" xfId="1" applyNumberFormat="1" applyFont="1" applyBorder="1" applyProtection="1"/>
    <xf numFmtId="44" fontId="2" fillId="0" borderId="15" xfId="1" applyNumberFormat="1" applyFont="1" applyBorder="1" applyProtection="1"/>
    <xf numFmtId="44" fontId="2" fillId="0" borderId="3" xfId="1" applyNumberFormat="1" applyFont="1" applyBorder="1" applyProtection="1"/>
    <xf numFmtId="44" fontId="0" fillId="2" borderId="12" xfId="1" applyNumberFormat="1" applyFont="1" applyFill="1" applyBorder="1" applyAlignment="1" applyProtection="1">
      <alignment horizontal="right"/>
      <protection locked="0"/>
    </xf>
    <xf numFmtId="0" fontId="3" fillId="0" borderId="9" xfId="0" applyFont="1" applyBorder="1"/>
    <xf numFmtId="44" fontId="0" fillId="0" borderId="10" xfId="1" applyNumberFormat="1" applyFont="1" applyFill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3" fillId="0" borderId="24" xfId="0" applyFont="1" applyBorder="1"/>
    <xf numFmtId="44" fontId="2" fillId="0" borderId="21" xfId="1" applyNumberFormat="1" applyFont="1" applyFill="1" applyBorder="1" applyAlignment="1">
      <alignment horizontal="right"/>
    </xf>
    <xf numFmtId="44" fontId="2" fillId="0" borderId="21" xfId="1" applyNumberFormat="1" applyFont="1" applyBorder="1" applyAlignment="1">
      <alignment horizontal="right"/>
    </xf>
    <xf numFmtId="44" fontId="2" fillId="0" borderId="22" xfId="1" applyNumberFormat="1" applyFont="1" applyBorder="1" applyAlignment="1">
      <alignment horizontal="right"/>
    </xf>
    <xf numFmtId="44" fontId="0" fillId="0" borderId="16" xfId="1" applyNumberFormat="1" applyFont="1" applyFill="1" applyBorder="1" applyAlignment="1" applyProtection="1">
      <alignment horizontal="right"/>
    </xf>
    <xf numFmtId="44" fontId="2" fillId="0" borderId="2" xfId="1" applyNumberFormat="1" applyFont="1" applyBorder="1" applyProtection="1"/>
    <xf numFmtId="44" fontId="2" fillId="0" borderId="23" xfId="1" applyNumberFormat="1" applyFont="1" applyBorder="1" applyProtection="1"/>
    <xf numFmtId="44" fontId="2" fillId="0" borderId="26" xfId="1" applyNumberFormat="1" applyFont="1" applyBorder="1" applyProtection="1"/>
    <xf numFmtId="0" fontId="5" fillId="0" borderId="18" xfId="0" applyFont="1" applyBorder="1"/>
    <xf numFmtId="0" fontId="7" fillId="0" borderId="1" xfId="0" applyFont="1" applyBorder="1" applyAlignment="1">
      <alignment wrapText="1"/>
    </xf>
    <xf numFmtId="0" fontId="10" fillId="0" borderId="14" xfId="0" applyFont="1" applyBorder="1"/>
    <xf numFmtId="0" fontId="11" fillId="0" borderId="25" xfId="0" applyFont="1" applyBorder="1"/>
    <xf numFmtId="0" fontId="2" fillId="0" borderId="0" xfId="0" applyFont="1"/>
    <xf numFmtId="44" fontId="0" fillId="2" borderId="7" xfId="0" applyNumberFormat="1" applyFill="1" applyBorder="1" applyAlignment="1" applyProtection="1">
      <protection locked="0"/>
    </xf>
    <xf numFmtId="0" fontId="3" fillId="0" borderId="17" xfId="0" applyFont="1" applyBorder="1" applyAlignment="1">
      <alignment vertical="center" wrapText="1"/>
    </xf>
    <xf numFmtId="44" fontId="0" fillId="2" borderId="27" xfId="0" applyNumberFormat="1" applyFill="1" applyBorder="1" applyAlignment="1" applyProtection="1">
      <protection locked="0"/>
    </xf>
    <xf numFmtId="0" fontId="2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130" zoomScaleNormal="130" workbookViewId="0">
      <selection sqref="A1:C1"/>
    </sheetView>
  </sheetViews>
  <sheetFormatPr defaultRowHeight="15" x14ac:dyDescent="0.25"/>
  <cols>
    <col min="1" max="1" width="56.7109375" customWidth="1"/>
    <col min="2" max="4" width="16.42578125" customWidth="1"/>
  </cols>
  <sheetData>
    <row r="1" spans="1:10" x14ac:dyDescent="0.25">
      <c r="A1" s="74" t="s">
        <v>0</v>
      </c>
      <c r="B1" s="74"/>
      <c r="C1" s="74"/>
      <c r="D1" s="14" t="s">
        <v>12</v>
      </c>
    </row>
    <row r="2" spans="1:10" ht="15.75" thickBot="1" x14ac:dyDescent="0.3"/>
    <row r="3" spans="1:10" ht="15.75" thickBot="1" x14ac:dyDescent="0.3">
      <c r="A3" s="29" t="s">
        <v>4</v>
      </c>
      <c r="B3" s="30" t="s">
        <v>1</v>
      </c>
      <c r="C3" s="30" t="s">
        <v>2</v>
      </c>
      <c r="D3" s="31" t="s">
        <v>3</v>
      </c>
    </row>
    <row r="4" spans="1:10" ht="15.75" thickBot="1" x14ac:dyDescent="0.3">
      <c r="A4" s="32"/>
      <c r="B4" s="33"/>
      <c r="C4" s="33"/>
      <c r="D4" s="34"/>
    </row>
    <row r="5" spans="1:10" x14ac:dyDescent="0.25">
      <c r="A5" s="35" t="s">
        <v>20</v>
      </c>
      <c r="B5" s="36">
        <f>SUM(B7:B13)</f>
        <v>0</v>
      </c>
      <c r="C5" s="37">
        <f>B5*0.21</f>
        <v>0</v>
      </c>
      <c r="D5" s="38">
        <f>B5+C5</f>
        <v>0</v>
      </c>
    </row>
    <row r="6" spans="1:10" ht="15.75" thickBot="1" x14ac:dyDescent="0.3">
      <c r="A6" s="39" t="s">
        <v>6</v>
      </c>
      <c r="B6" s="40">
        <f>B5*12</f>
        <v>0</v>
      </c>
      <c r="C6" s="40">
        <f>B6*0.21</f>
        <v>0</v>
      </c>
      <c r="D6" s="41">
        <f>B6+C6</f>
        <v>0</v>
      </c>
    </row>
    <row r="7" spans="1:10" ht="17.25" x14ac:dyDescent="0.25">
      <c r="A7" s="22" t="s">
        <v>25</v>
      </c>
      <c r="B7" s="15"/>
      <c r="C7" s="1"/>
      <c r="D7" s="3"/>
    </row>
    <row r="8" spans="1:10" ht="17.25" x14ac:dyDescent="0.25">
      <c r="A8" s="23" t="s">
        <v>26</v>
      </c>
      <c r="B8" s="28"/>
      <c r="C8" s="1"/>
      <c r="D8" s="3"/>
    </row>
    <row r="9" spans="1:10" ht="17.25" x14ac:dyDescent="0.25">
      <c r="A9" s="22" t="s">
        <v>27</v>
      </c>
      <c r="B9" s="28"/>
      <c r="C9" s="1"/>
      <c r="D9" s="3"/>
    </row>
    <row r="10" spans="1:10" ht="17.25" x14ac:dyDescent="0.25">
      <c r="A10" s="23" t="s">
        <v>28</v>
      </c>
      <c r="B10" s="28"/>
      <c r="C10" s="1"/>
      <c r="D10" s="3"/>
    </row>
    <row r="11" spans="1:10" ht="17.25" x14ac:dyDescent="0.25">
      <c r="A11" s="23" t="s">
        <v>29</v>
      </c>
      <c r="B11" s="28"/>
      <c r="C11" s="1"/>
      <c r="D11" s="3"/>
    </row>
    <row r="12" spans="1:10" ht="17.25" x14ac:dyDescent="0.25">
      <c r="A12" s="23" t="s">
        <v>30</v>
      </c>
      <c r="B12" s="52"/>
      <c r="C12" s="1"/>
      <c r="D12" s="3"/>
      <c r="J12" s="70"/>
    </row>
    <row r="13" spans="1:10" ht="18" thickBot="1" x14ac:dyDescent="0.3">
      <c r="A13" s="21" t="s">
        <v>52</v>
      </c>
      <c r="B13" s="52"/>
      <c r="C13" s="1"/>
      <c r="D13" s="3"/>
    </row>
    <row r="14" spans="1:10" ht="15.75" thickBot="1" x14ac:dyDescent="0.3">
      <c r="A14" s="53"/>
      <c r="B14" s="54"/>
      <c r="C14" s="25"/>
      <c r="D14" s="26"/>
    </row>
    <row r="15" spans="1:10" x14ac:dyDescent="0.25">
      <c r="A15" s="5" t="s">
        <v>21</v>
      </c>
      <c r="B15" s="36">
        <f>SUM(B17:B23)</f>
        <v>0</v>
      </c>
      <c r="C15" s="37">
        <f>B15*0.21</f>
        <v>0</v>
      </c>
      <c r="D15" s="38">
        <f>B15+C15</f>
        <v>0</v>
      </c>
    </row>
    <row r="16" spans="1:10" ht="15.75" thickBot="1" x14ac:dyDescent="0.3">
      <c r="A16" s="8" t="s">
        <v>7</v>
      </c>
      <c r="B16" s="40">
        <f>B15*12</f>
        <v>0</v>
      </c>
      <c r="C16" s="40">
        <f>B16*0.21</f>
        <v>0</v>
      </c>
      <c r="D16" s="41">
        <f>B16+C16</f>
        <v>0</v>
      </c>
    </row>
    <row r="17" spans="1:4" ht="17.25" x14ac:dyDescent="0.25">
      <c r="A17" s="22" t="s">
        <v>31</v>
      </c>
      <c r="B17" s="15"/>
      <c r="C17" s="1"/>
      <c r="D17" s="3"/>
    </row>
    <row r="18" spans="1:4" ht="17.25" x14ac:dyDescent="0.25">
      <c r="A18" s="23" t="s">
        <v>32</v>
      </c>
      <c r="B18" s="28"/>
      <c r="C18" s="1"/>
      <c r="D18" s="3"/>
    </row>
    <row r="19" spans="1:4" ht="17.25" x14ac:dyDescent="0.25">
      <c r="A19" s="22" t="s">
        <v>33</v>
      </c>
      <c r="B19" s="28"/>
      <c r="C19" s="1"/>
      <c r="D19" s="3"/>
    </row>
    <row r="20" spans="1:4" ht="17.25" x14ac:dyDescent="0.25">
      <c r="A20" s="23" t="s">
        <v>34</v>
      </c>
      <c r="B20" s="28"/>
      <c r="C20" s="1"/>
      <c r="D20" s="3"/>
    </row>
    <row r="21" spans="1:4" ht="17.25" x14ac:dyDescent="0.25">
      <c r="A21" s="23" t="s">
        <v>35</v>
      </c>
      <c r="B21" s="28"/>
      <c r="C21" s="1"/>
      <c r="D21" s="3"/>
    </row>
    <row r="22" spans="1:4" ht="17.25" x14ac:dyDescent="0.25">
      <c r="A22" s="66" t="s">
        <v>49</v>
      </c>
      <c r="B22" s="52"/>
      <c r="C22" s="1"/>
      <c r="D22" s="3"/>
    </row>
    <row r="23" spans="1:4" ht="18" thickBot="1" x14ac:dyDescent="0.3">
      <c r="A23" s="21" t="s">
        <v>53</v>
      </c>
      <c r="B23" s="52"/>
      <c r="C23" s="1"/>
      <c r="D23" s="3"/>
    </row>
    <row r="24" spans="1:4" ht="15.75" thickBot="1" x14ac:dyDescent="0.3">
      <c r="A24" s="55"/>
      <c r="B24" s="56"/>
      <c r="C24" s="56"/>
      <c r="D24" s="57"/>
    </row>
    <row r="25" spans="1:4" x14ac:dyDescent="0.25">
      <c r="A25" s="5" t="s">
        <v>24</v>
      </c>
      <c r="B25" s="36">
        <f>SUM(B27:B33)</f>
        <v>0</v>
      </c>
      <c r="C25" s="37">
        <f>B25*0.21</f>
        <v>0</v>
      </c>
      <c r="D25" s="38">
        <f>B25+C25</f>
        <v>0</v>
      </c>
    </row>
    <row r="26" spans="1:4" ht="15.75" thickBot="1" x14ac:dyDescent="0.3">
      <c r="A26" s="8" t="s">
        <v>8</v>
      </c>
      <c r="B26" s="40">
        <f>B25*12</f>
        <v>0</v>
      </c>
      <c r="C26" s="40">
        <f>B26*0.21</f>
        <v>0</v>
      </c>
      <c r="D26" s="41">
        <f>B26+C26</f>
        <v>0</v>
      </c>
    </row>
    <row r="27" spans="1:4" ht="17.25" x14ac:dyDescent="0.25">
      <c r="A27" s="22" t="s">
        <v>36</v>
      </c>
      <c r="B27" s="15"/>
      <c r="C27" s="1"/>
      <c r="D27" s="3"/>
    </row>
    <row r="28" spans="1:4" ht="17.25" x14ac:dyDescent="0.25">
      <c r="A28" s="23" t="s">
        <v>37</v>
      </c>
      <c r="B28" s="28"/>
      <c r="C28" s="1"/>
      <c r="D28" s="3"/>
    </row>
    <row r="29" spans="1:4" ht="17.25" x14ac:dyDescent="0.25">
      <c r="A29" s="22" t="s">
        <v>38</v>
      </c>
      <c r="B29" s="28"/>
      <c r="C29" s="1"/>
      <c r="D29" s="3"/>
    </row>
    <row r="30" spans="1:4" ht="17.25" x14ac:dyDescent="0.25">
      <c r="A30" s="23" t="s">
        <v>39</v>
      </c>
      <c r="B30" s="28"/>
      <c r="C30" s="1"/>
      <c r="D30" s="3"/>
    </row>
    <row r="31" spans="1:4" ht="17.25" x14ac:dyDescent="0.25">
      <c r="A31" s="23" t="s">
        <v>40</v>
      </c>
      <c r="B31" s="28"/>
      <c r="C31" s="1"/>
      <c r="D31" s="3"/>
    </row>
    <row r="32" spans="1:4" ht="17.25" x14ac:dyDescent="0.25">
      <c r="A32" s="22" t="s">
        <v>41</v>
      </c>
      <c r="B32" s="28"/>
      <c r="C32" s="1"/>
      <c r="D32" s="3"/>
    </row>
    <row r="33" spans="1:4" ht="18" thickBot="1" x14ac:dyDescent="0.3">
      <c r="A33" s="21" t="s">
        <v>42</v>
      </c>
      <c r="B33" s="52"/>
      <c r="C33" s="1"/>
      <c r="D33" s="3"/>
    </row>
    <row r="34" spans="1:4" ht="15.75" thickBot="1" x14ac:dyDescent="0.3">
      <c r="A34" s="55"/>
      <c r="B34" s="56"/>
      <c r="C34" s="56"/>
      <c r="D34" s="57"/>
    </row>
    <row r="35" spans="1:4" ht="36" customHeight="1" x14ac:dyDescent="0.25">
      <c r="A35" s="67" t="s">
        <v>50</v>
      </c>
      <c r="B35" s="15"/>
      <c r="C35" s="6">
        <f>B35*0.21</f>
        <v>0</v>
      </c>
      <c r="D35" s="7">
        <f>B35+C35</f>
        <v>0</v>
      </c>
    </row>
    <row r="36" spans="1:4" ht="36" customHeight="1" thickBot="1" x14ac:dyDescent="0.3">
      <c r="A36" s="13" t="s">
        <v>11</v>
      </c>
      <c r="B36" s="9">
        <f>B35*12</f>
        <v>0</v>
      </c>
      <c r="C36" s="9">
        <f>B36*0.21</f>
        <v>0</v>
      </c>
      <c r="D36" s="10">
        <f>B36+C36</f>
        <v>0</v>
      </c>
    </row>
    <row r="37" spans="1:4" ht="15.75" thickBot="1" x14ac:dyDescent="0.3">
      <c r="A37" s="2"/>
      <c r="B37" s="1"/>
      <c r="C37" s="1"/>
      <c r="D37" s="3"/>
    </row>
    <row r="38" spans="1:4" ht="30" x14ac:dyDescent="0.25">
      <c r="A38" s="11" t="s">
        <v>9</v>
      </c>
      <c r="B38" s="42">
        <f>B5+B15+B25+B35</f>
        <v>0</v>
      </c>
      <c r="C38" s="43">
        <f>B38*0.21</f>
        <v>0</v>
      </c>
      <c r="D38" s="44">
        <f>B38+C38</f>
        <v>0</v>
      </c>
    </row>
    <row r="39" spans="1:4" ht="30.75" thickBot="1" x14ac:dyDescent="0.3">
      <c r="A39" s="12" t="s">
        <v>10</v>
      </c>
      <c r="B39" s="45">
        <f>B38*12</f>
        <v>0</v>
      </c>
      <c r="C39" s="45">
        <f>B39*0.21</f>
        <v>0</v>
      </c>
      <c r="D39" s="46">
        <f>B39+C39</f>
        <v>0</v>
      </c>
    </row>
    <row r="40" spans="1:4" ht="28.5" customHeight="1" thickBot="1" x14ac:dyDescent="0.3">
      <c r="A40" s="2"/>
      <c r="B40" s="47"/>
      <c r="C40" s="48"/>
      <c r="D40" s="49"/>
    </row>
    <row r="41" spans="1:4" x14ac:dyDescent="0.25">
      <c r="A41" s="68" t="s">
        <v>51</v>
      </c>
      <c r="B41" s="36">
        <f>B42*2</f>
        <v>0</v>
      </c>
      <c r="C41" s="63">
        <f t="shared" ref="C41" si="0">B41*0.21</f>
        <v>0</v>
      </c>
      <c r="D41" s="51">
        <f t="shared" ref="D41" si="1">B41+C41</f>
        <v>0</v>
      </c>
    </row>
    <row r="42" spans="1:4" x14ac:dyDescent="0.25">
      <c r="A42" s="69" t="s">
        <v>48</v>
      </c>
      <c r="B42" s="62">
        <f>SUM(B43:B49)</f>
        <v>0</v>
      </c>
      <c r="C42" s="64">
        <f t="shared" ref="C42" si="2">B42*0.21</f>
        <v>0</v>
      </c>
      <c r="D42" s="65">
        <f t="shared" ref="D42" si="3">B42+C42</f>
        <v>0</v>
      </c>
    </row>
    <row r="43" spans="1:4" x14ac:dyDescent="0.25">
      <c r="A43" s="22" t="s">
        <v>13</v>
      </c>
      <c r="B43" s="20"/>
      <c r="C43" s="17"/>
      <c r="D43" s="18"/>
    </row>
    <row r="44" spans="1:4" x14ac:dyDescent="0.25">
      <c r="A44" s="23" t="s">
        <v>14</v>
      </c>
      <c r="B44" s="20"/>
      <c r="C44" s="17"/>
      <c r="D44" s="18"/>
    </row>
    <row r="45" spans="1:4" x14ac:dyDescent="0.25">
      <c r="A45" s="22" t="s">
        <v>15</v>
      </c>
      <c r="B45" s="20"/>
      <c r="C45" s="17"/>
      <c r="D45" s="18"/>
    </row>
    <row r="46" spans="1:4" x14ac:dyDescent="0.25">
      <c r="A46" s="23" t="s">
        <v>19</v>
      </c>
      <c r="B46" s="27"/>
      <c r="C46" s="17"/>
      <c r="D46" s="18"/>
    </row>
    <row r="47" spans="1:4" x14ac:dyDescent="0.25">
      <c r="A47" s="23" t="s">
        <v>58</v>
      </c>
      <c r="B47" s="27"/>
      <c r="C47" s="17"/>
      <c r="D47" s="18"/>
    </row>
    <row r="48" spans="1:4" x14ac:dyDescent="0.25">
      <c r="A48" s="23" t="s">
        <v>16</v>
      </c>
      <c r="B48" s="27"/>
      <c r="C48" s="17"/>
      <c r="D48" s="18"/>
    </row>
    <row r="49" spans="1:4" ht="18" thickBot="1" x14ac:dyDescent="0.3">
      <c r="A49" s="23" t="s">
        <v>43</v>
      </c>
      <c r="B49" s="27"/>
      <c r="C49" s="17"/>
      <c r="D49" s="18"/>
    </row>
    <row r="50" spans="1:4" ht="29.1" customHeight="1" thickBot="1" x14ac:dyDescent="0.3">
      <c r="A50" s="24"/>
      <c r="B50" s="25"/>
      <c r="C50" s="25"/>
      <c r="D50" s="26"/>
    </row>
    <row r="51" spans="1:4" x14ac:dyDescent="0.25">
      <c r="A51" s="19" t="s">
        <v>17</v>
      </c>
      <c r="B51" s="36">
        <f>SUM(B52:B58)</f>
        <v>0</v>
      </c>
      <c r="C51" s="50">
        <f t="shared" ref="C51" si="4">B51*0.21</f>
        <v>0</v>
      </c>
      <c r="D51" s="51">
        <f t="shared" ref="D51" si="5">B51+C51</f>
        <v>0</v>
      </c>
    </row>
    <row r="52" spans="1:4" x14ac:dyDescent="0.25">
      <c r="A52" s="22" t="s">
        <v>22</v>
      </c>
      <c r="B52" s="27"/>
      <c r="C52" s="17"/>
      <c r="D52" s="18"/>
    </row>
    <row r="53" spans="1:4" x14ac:dyDescent="0.25">
      <c r="A53" s="23" t="s">
        <v>18</v>
      </c>
      <c r="B53" s="27"/>
      <c r="C53" s="17"/>
      <c r="D53" s="18"/>
    </row>
    <row r="54" spans="1:4" ht="27.75" customHeight="1" x14ac:dyDescent="0.25">
      <c r="A54" s="72" t="s">
        <v>54</v>
      </c>
      <c r="B54" s="20"/>
      <c r="C54" s="17"/>
      <c r="D54" s="18"/>
    </row>
    <row r="55" spans="1:4" x14ac:dyDescent="0.25">
      <c r="A55" s="22" t="s">
        <v>55</v>
      </c>
      <c r="B55" s="20"/>
      <c r="C55" s="17"/>
      <c r="D55" s="18"/>
    </row>
    <row r="56" spans="1:4" x14ac:dyDescent="0.25">
      <c r="A56" s="22" t="s">
        <v>56</v>
      </c>
      <c r="B56" s="20"/>
      <c r="C56" s="17"/>
      <c r="D56" s="18"/>
    </row>
    <row r="57" spans="1:4" x14ac:dyDescent="0.25">
      <c r="A57" s="23" t="s">
        <v>57</v>
      </c>
      <c r="B57" s="73"/>
      <c r="C57" s="17"/>
      <c r="D57" s="18"/>
    </row>
    <row r="58" spans="1:4" ht="15.75" thickBot="1" x14ac:dyDescent="0.3">
      <c r="A58" s="23" t="s">
        <v>16</v>
      </c>
      <c r="B58" s="71"/>
      <c r="C58" s="17"/>
      <c r="D58" s="18"/>
    </row>
    <row r="59" spans="1:4" ht="29.1" customHeight="1" thickBot="1" x14ac:dyDescent="0.3">
      <c r="A59" s="24"/>
      <c r="B59" s="25"/>
      <c r="C59" s="25"/>
      <c r="D59" s="26"/>
    </row>
    <row r="60" spans="1:4" x14ac:dyDescent="0.25">
      <c r="A60" s="19" t="s">
        <v>23</v>
      </c>
      <c r="B60" s="36">
        <f>SUM(B61:B64)</f>
        <v>0</v>
      </c>
      <c r="C60" s="50">
        <f t="shared" ref="C60" si="6">B60*0.21</f>
        <v>0</v>
      </c>
      <c r="D60" s="51">
        <f t="shared" ref="D60" si="7">B60+C60</f>
        <v>0</v>
      </c>
    </row>
    <row r="61" spans="1:4" ht="17.25" x14ac:dyDescent="0.25">
      <c r="A61" s="23" t="s">
        <v>44</v>
      </c>
      <c r="B61" s="28"/>
      <c r="C61" s="17"/>
      <c r="D61" s="18"/>
    </row>
    <row r="62" spans="1:4" ht="17.25" x14ac:dyDescent="0.25">
      <c r="A62" s="23" t="s">
        <v>45</v>
      </c>
      <c r="B62" s="28"/>
      <c r="C62" s="17"/>
      <c r="D62" s="18"/>
    </row>
    <row r="63" spans="1:4" ht="17.25" x14ac:dyDescent="0.25">
      <c r="A63" s="23" t="s">
        <v>46</v>
      </c>
      <c r="B63" s="28"/>
      <c r="C63" s="17"/>
      <c r="D63" s="18"/>
    </row>
    <row r="64" spans="1:4" ht="18" thickBot="1" x14ac:dyDescent="0.3">
      <c r="A64" s="58" t="s">
        <v>47</v>
      </c>
      <c r="B64" s="52"/>
      <c r="C64" s="17"/>
      <c r="D64" s="18"/>
    </row>
    <row r="65" spans="1:4" ht="15.75" thickBot="1" x14ac:dyDescent="0.3">
      <c r="A65" s="55"/>
      <c r="B65" s="59"/>
      <c r="C65" s="60"/>
      <c r="D65" s="61"/>
    </row>
    <row r="66" spans="1:4" ht="15.75" thickBot="1" x14ac:dyDescent="0.3">
      <c r="A66" s="4" t="s">
        <v>5</v>
      </c>
      <c r="B66" s="16">
        <f>B39+B41+B51+B60</f>
        <v>0</v>
      </c>
      <c r="C66" s="4">
        <f>C39+C41+C51+C60</f>
        <v>0</v>
      </c>
      <c r="D66" s="4">
        <f>D39+D41+D51+D60</f>
        <v>0</v>
      </c>
    </row>
  </sheetData>
  <sheetProtection algorithmName="SHA-512" hashValue="3H3X698mr9CLGN6kK5zGMg3JC/HaWWAfbNqA+MWEuckPymp5jFAnSmfo650J5bp0JI7ESaji4buc7HJgHmequA==" saltValue="wpI+/egbzUwgO+E7tt+KUQ==" spinCount="100000" sheet="1" objects="1" scenarios="1"/>
  <mergeCells count="1">
    <mergeCell ref="A1:C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2025-11-10T15:18:07Z</dcterms:modified>
</cp:coreProperties>
</file>