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5" yWindow="8498" windowWidth="23520" windowHeight="6660" activeTab="2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rozpočet'!$A$1:$I$30</definedName>
    <definedName name="_xlnm.Print_Area" localSheetId="1">Rekapitulace!$A$1:$J$25</definedName>
  </definedNames>
  <calcPr calcId="125725"/>
</workbook>
</file>

<file path=xl/calcChain.xml><?xml version="1.0" encoding="utf-8"?>
<calcChain xmlns="http://schemas.openxmlformats.org/spreadsheetml/2006/main">
  <c r="I25" i="3"/>
  <c r="G25"/>
  <c r="I24"/>
  <c r="G24"/>
  <c r="I21"/>
  <c r="G21"/>
  <c r="I18"/>
  <c r="G18"/>
  <c r="I16" l="1"/>
  <c r="G16"/>
  <c r="I15"/>
  <c r="G15"/>
  <c r="I14"/>
  <c r="G14"/>
  <c r="I13"/>
  <c r="G13"/>
  <c r="I26"/>
  <c r="G23"/>
  <c r="I22"/>
  <c r="G22"/>
  <c r="I12"/>
  <c r="G12"/>
  <c r="I10"/>
  <c r="G10"/>
  <c r="I24" i="2"/>
  <c r="G28" i="3" l="1"/>
  <c r="I28"/>
  <c r="I23"/>
  <c r="B3" i="2" l="1"/>
  <c r="E5" i="1" l="1"/>
  <c r="J44" l="1"/>
  <c r="R45" l="1"/>
  <c r="R35" l="1"/>
  <c r="J35"/>
  <c r="E35"/>
  <c r="E26" l="1"/>
  <c r="B4" i="2"/>
  <c r="E7" i="1" s="1"/>
  <c r="F3" i="2"/>
  <c r="A8"/>
  <c r="G8" l="1"/>
  <c r="G11" s="1"/>
  <c r="I8"/>
  <c r="I11" s="1"/>
  <c r="E41" i="1" l="1"/>
  <c r="E40" l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<sst xmlns="http://schemas.openxmlformats.org/spreadsheetml/2006/main" count="182" uniqueCount="137">
  <si>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</si>
  <si>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</si>
  <si>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</si>
  <si>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</si>
  <si>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</si>
  <si>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</si>
  <si>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</si>
  <si>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</si>
  <si>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</si>
  <si>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</si>
  <si>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</si>
  <si>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</si>
  <si>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</si>
  <si>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</si>
  <si>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</si>
  <si>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</si>
  <si>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</si>
  <si>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</si>
  <si>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</si>
  <si>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</si>
  <si>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</si>
  <si>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</si>
  <si>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</si>
  <si>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</si>
  <si>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</si>
  <si>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</si>
  <si>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</si>
  <si>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</si>
  <si>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</si>
  <si>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</si>
  <si>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</si>
  <si>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</si>
  <si>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</si>
  <si>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</si>
  <si>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</si>
  <si>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</si>
  <si>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</si>
  <si>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</si>
  <si>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</si>
  <si>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</si>
  <si>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</si>
  <si>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</si>
  <si>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</si>
  <si>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</si>
  <si>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</si>
  <si>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</si>
  <si>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</si>
  <si>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</si>
  <si>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</si>
  <si>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</si>
  <si>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</si>
  <si>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</si>
  <si>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</si>
  <si>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</si>
  <si>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</si>
  <si>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</si>
  <si>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</si>
  <si>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</si>
  <si>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</si>
  <si>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</si>
  <si>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</si>
  <si>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</si>
  <si>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</si>
  <si>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</si>
  <si>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</si>
  <si>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</si>
  <si>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</si>
  <si>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</si>
  <si>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</si>
  <si>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</si>
  <si>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</si>
  <si>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</si>
  <si>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</si>
  <si>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</si>
  <si>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</si>
  <si>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</si>
  <si>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</si>
  <si>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</si>
  <si>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</si>
  <si>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</si>
  <si>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</si>
  <si>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</si>
  <si>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</si>
  <si>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</si>
  <si>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</si>
  <si>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</si>
  <si>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</si>
  <si>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</si>
  <si>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</si>
  <si>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</si>
  <si>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</si>
  <si>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</si>
  <si>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P.6</t>
  </si>
  <si>
    <t>Poznámka:</t>
  </si>
  <si>
    <t>"kompletní provedení dle specifikace PD a TZ vč. souvisejících prací"</t>
  </si>
  <si>
    <r>
      <t xml:space="preserve">Kruhové potrubí, provedení pozink, spojováno na spojky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</si>
  <si>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 xml:space="preserve"> - ø125mm, 40% tvarovek</t>
  </si>
  <si>
    <t>Zaregulování VZT vč. protokolu, uvedení zařízení do provozu, zaškolení obsluhy</t>
  </si>
  <si>
    <t>Dílenská dokumentace - příprava do výroby (opozicování potrubí VZT, dořešení detailů apod.)</t>
  </si>
  <si>
    <t>Technická a koordinační činnost na stavbě</t>
  </si>
  <si>
    <t xml:space="preserve">Montážní, závěsný, spojovací a těsnící materiál </t>
  </si>
  <si>
    <t xml:space="preserve">VRN </t>
  </si>
  <si>
    <t>1.1</t>
  </si>
  <si>
    <t>1.1a</t>
  </si>
  <si>
    <t>1.2</t>
  </si>
  <si>
    <t>1.3</t>
  </si>
  <si>
    <t xml:space="preserve"> - ø160mm, 40% tvarovek</t>
  </si>
  <si>
    <t>doplnění do dokumentace skutečného stavu reálně dodané typy a označení jednotlivých zařízení</t>
  </si>
  <si>
    <t>Cenová soustava vlastní.</t>
  </si>
  <si>
    <t>Doprava, svislá přeprava, lešení</t>
  </si>
  <si>
    <t>Nedílnou součástí tohoto rozpočtu jsou výkresy a technická zpráva VZT.</t>
  </si>
  <si>
    <t>Město Nový Jičín, Masarykovo nám. 1/1</t>
  </si>
  <si>
    <t>D.1.4 - Vzduchotechnika</t>
  </si>
  <si>
    <t>Zařízení č.1 - Větrání sociálního zařízení</t>
  </si>
  <si>
    <r>
      <t>Spojovací manžeta ø160mm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</si>
  <si>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t>Dokumentace skutečného provedení stavby vč. vypracování dokladové části VZT zařízení,</t>
  </si>
  <si>
    <r>
      <t>Potrubní ventilátor ø160mm, V=335m3/h, Pext=150Pa, Pi=70W/0,36A/230V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</si>
  <si>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součástí ventilátoru je zabudovaný časový doběh 3-15minut</t>
  </si>
  <si>
    <r>
      <t xml:space="preserve">Zpětná klapka těsná ø160mm </t>
    </r>
    <r>
      <rPr>
        <sz val="8"/>
        <color rgb="FF800080"/>
        <rFont val="Arial"/>
        <family val="2"/>
        <charset val="238"/>
      </rPr>
      <t>- "specifikace dle PD a TZ"</t>
    </r>
  </si>
  <si>
    <r>
      <t xml:space="preserve">Tlumič hluku kruhový ø160mm, délka 1m </t>
    </r>
    <r>
      <rPr>
        <sz val="8"/>
        <color rgb="FF800080"/>
        <rFont val="Arial"/>
        <family val="2"/>
        <charset val="238"/>
      </rPr>
      <t>- "specifikace dle PD a TZ"</t>
    </r>
  </si>
  <si>
    <r>
      <t xml:space="preserve">Odvodní talířový ventil ø100mm </t>
    </r>
    <r>
      <rPr>
        <sz val="8"/>
        <color rgb="FF800080"/>
        <rFont val="Arial"/>
        <family val="2"/>
        <charset val="238"/>
      </rPr>
      <t>- "specifikace dle PD a TZ"</t>
    </r>
  </si>
  <si>
    <t>1.4</t>
  </si>
  <si>
    <t>1.5</t>
  </si>
  <si>
    <t xml:space="preserve">Demontáž a odvoz stávajícího VZT potrubí </t>
  </si>
  <si>
    <t>hod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</si>
  <si>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</si>
  <si>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 xml:space="preserve">Čtyřhranné VZT potrubí pozink. sk. I., tř. těsnosti I. - 40% tvarovek </t>
  </si>
  <si>
    <t xml:space="preserve"> - ø250mm, 40% tvarovek</t>
  </si>
  <si>
    <t xml:space="preserve"> - ø100mm, 40% tvarovek</t>
  </si>
  <si>
    <t>bal</t>
  </si>
  <si>
    <r>
      <t xml:space="preserve">Ohebná hliníková hadice ø100mm, balení po 10bm </t>
    </r>
    <r>
      <rPr>
        <sz val="8"/>
        <color rgb="FF800080"/>
        <rFont val="Arial"/>
        <family val="2"/>
        <charset val="238"/>
      </rPr>
      <t>- "specifikace dle PD a TZ"</t>
    </r>
  </si>
  <si>
    <t>Stavební úpravy WC zaměstnanců objektu Divadelní 139/1</t>
  </si>
  <si>
    <t xml:space="preserve"> 07/2018</t>
  </si>
  <si>
    <r>
      <t xml:space="preserve">Dveřní oboustranná mřížka 455x90mm, plast </t>
    </r>
    <r>
      <rPr>
        <sz val="8"/>
        <color rgb="FF800080"/>
        <rFont val="Arial"/>
        <family val="2"/>
        <charset val="238"/>
      </rPr>
      <t>- "specifikace dle PD a TZ"</t>
    </r>
  </si>
  <si>
    <t>Rozšíření stávajícího otvoru po původní VZT s podlaze 2. a 3.NP vč. zapravení</t>
  </si>
  <si>
    <t>D.1.4-02 KRYCÍ LIST VÝKAZU VÝMĚR</t>
  </si>
  <si>
    <t>VÝKAZ VÝMĚR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</si>
</sst>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vertAlign val="superscript"/>
      <sz val="8"/>
      <color indexed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8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1" applyNumberFormat="0" applyFill="0" applyAlignment="0" applyProtection="0"/>
    <xf numFmtId="0" fontId="18" fillId="3" borderId="0" applyNumberFormat="0" applyBorder="0" applyAlignment="0" applyProtection="0"/>
    <xf numFmtId="0" fontId="19" fillId="16" borderId="2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1" fillId="18" borderId="6" applyNumberFormat="0" applyFont="0" applyAlignment="0" applyProtection="0"/>
    <xf numFmtId="0" fontId="25" fillId="0" borderId="7" applyNumberFormat="0" applyFill="0" applyAlignment="0" applyProtection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7" borderId="8" applyNumberFormat="0" applyAlignment="0" applyProtection="0"/>
    <xf numFmtId="0" fontId="29" fillId="19" borderId="8" applyNumberFormat="0" applyAlignment="0" applyProtection="0"/>
    <xf numFmtId="0" fontId="30" fillId="19" borderId="9" applyNumberFormat="0" applyAlignment="0" applyProtection="0"/>
    <xf numFmtId="0" fontId="31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3" borderId="0" applyNumberFormat="0" applyBorder="0" applyAlignment="0" applyProtection="0"/>
    <xf numFmtId="0" fontId="15" fillId="0" borderId="0"/>
    <xf numFmtId="0" fontId="40" fillId="0" borderId="84">
      <alignment horizontal="center" vertical="center" wrapText="1"/>
    </xf>
  </cellStyleXfs>
  <cellXfs count="200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3" fillId="0" borderId="10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18" xfId="1" applyFont="1" applyBorder="1" applyAlignment="1" applyProtection="1">
      <alignment horizontal="left" vertical="center"/>
    </xf>
    <xf numFmtId="0" fontId="3" fillId="0" borderId="19" xfId="1" applyFont="1" applyBorder="1" applyAlignment="1" applyProtection="1">
      <alignment horizontal="left" vertical="center"/>
    </xf>
    <xf numFmtId="0" fontId="3" fillId="0" borderId="20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4" fillId="0" borderId="21" xfId="1" applyFont="1" applyBorder="1" applyAlignment="1" applyProtection="1">
      <alignment horizontal="left" vertical="center"/>
    </xf>
    <xf numFmtId="0" fontId="3" fillId="0" borderId="22" xfId="1" applyFont="1" applyBorder="1" applyAlignment="1" applyProtection="1">
      <alignment horizontal="left" vertical="center"/>
    </xf>
    <xf numFmtId="164" fontId="4" fillId="0" borderId="21" xfId="1" applyNumberFormat="1" applyFont="1" applyBorder="1" applyAlignment="1" applyProtection="1">
      <alignment horizontal="right" vertical="center"/>
    </xf>
    <xf numFmtId="164" fontId="4" fillId="0" borderId="0" xfId="1" applyNumberFormat="1" applyFont="1" applyAlignment="1" applyProtection="1">
      <alignment horizontal="right" vertical="center"/>
    </xf>
    <xf numFmtId="0" fontId="4" fillId="0" borderId="23" xfId="1" applyFont="1" applyBorder="1" applyAlignment="1" applyProtection="1">
      <alignment horizontal="left" vertical="top"/>
    </xf>
    <xf numFmtId="0" fontId="3" fillId="0" borderId="24" xfId="1" applyFont="1" applyBorder="1" applyAlignment="1" applyProtection="1">
      <alignment horizontal="left" vertical="center"/>
    </xf>
    <xf numFmtId="0" fontId="3" fillId="0" borderId="25" xfId="1" applyFont="1" applyBorder="1" applyAlignment="1" applyProtection="1">
      <alignment horizontal="left" vertical="center"/>
    </xf>
    <xf numFmtId="0" fontId="4" fillId="0" borderId="23" xfId="1" applyFont="1" applyBorder="1" applyAlignment="1" applyProtection="1">
      <alignment horizontal="left" vertical="center"/>
    </xf>
    <xf numFmtId="164" fontId="4" fillId="0" borderId="24" xfId="1" applyNumberFormat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left" vertical="top"/>
    </xf>
    <xf numFmtId="0" fontId="4" fillId="0" borderId="26" xfId="1" applyFont="1" applyBorder="1" applyAlignment="1" applyProtection="1">
      <alignment horizontal="left" vertical="center"/>
    </xf>
    <xf numFmtId="0" fontId="4" fillId="0" borderId="27" xfId="1" applyFont="1" applyBorder="1" applyAlignment="1" applyProtection="1">
      <alignment horizontal="left" vertical="center"/>
    </xf>
    <xf numFmtId="164" fontId="4" fillId="0" borderId="28" xfId="1" applyNumberFormat="1" applyFont="1" applyBorder="1" applyAlignment="1" applyProtection="1">
      <alignment horizontal="right" vertical="center"/>
    </xf>
    <xf numFmtId="0" fontId="3" fillId="0" borderId="29" xfId="1" applyFont="1" applyBorder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3" fillId="0" borderId="28" xfId="1" applyFont="1" applyBorder="1" applyAlignment="1" applyProtection="1">
      <alignment horizontal="left" vertical="center"/>
    </xf>
    <xf numFmtId="164" fontId="4" fillId="0" borderId="29" xfId="1" applyNumberFormat="1" applyFont="1" applyBorder="1" applyAlignment="1" applyProtection="1">
      <alignment horizontal="right" vertical="center"/>
    </xf>
    <xf numFmtId="49" fontId="4" fillId="0" borderId="26" xfId="1" applyNumberFormat="1" applyFont="1" applyBorder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7" xfId="1" applyFont="1" applyBorder="1" applyAlignment="1" applyProtection="1">
      <alignment horizontal="left" vertical="center"/>
    </xf>
    <xf numFmtId="0" fontId="3" fillId="0" borderId="30" xfId="1" applyFont="1" applyBorder="1" applyAlignment="1" applyProtection="1">
      <alignment horizontal="left" vertical="center"/>
    </xf>
    <xf numFmtId="0" fontId="3" fillId="0" borderId="31" xfId="1" applyFont="1" applyBorder="1" applyAlignment="1" applyProtection="1">
      <alignment horizontal="left" vertical="center"/>
    </xf>
    <xf numFmtId="0" fontId="7" fillId="0" borderId="31" xfId="1" applyFont="1" applyBorder="1" applyAlignment="1" applyProtection="1">
      <alignment horizontal="left" vertical="center"/>
    </xf>
    <xf numFmtId="0" fontId="3" fillId="0" borderId="32" xfId="1" applyFont="1" applyBorder="1" applyAlignment="1" applyProtection="1">
      <alignment horizontal="left" vertical="center"/>
    </xf>
    <xf numFmtId="0" fontId="3" fillId="0" borderId="33" xfId="1" applyFont="1" applyBorder="1" applyAlignment="1" applyProtection="1">
      <alignment horizontal="left" vertical="center"/>
    </xf>
    <xf numFmtId="0" fontId="3" fillId="0" borderId="34" xfId="1" applyFont="1" applyBorder="1" applyAlignment="1" applyProtection="1">
      <alignment horizontal="left" vertical="center"/>
    </xf>
    <xf numFmtId="0" fontId="3" fillId="0" borderId="35" xfId="1" applyFont="1" applyBorder="1" applyAlignment="1" applyProtection="1">
      <alignment horizontal="left" vertical="center"/>
    </xf>
    <xf numFmtId="0" fontId="3" fillId="0" borderId="36" xfId="1" applyFont="1" applyBorder="1" applyAlignment="1" applyProtection="1">
      <alignment horizontal="left" vertical="center"/>
    </xf>
    <xf numFmtId="0" fontId="3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8" fillId="0" borderId="40" xfId="1" applyNumberFormat="1" applyFont="1" applyBorder="1" applyAlignment="1" applyProtection="1">
      <alignment horizontal="right" vertical="center"/>
    </xf>
    <xf numFmtId="166" fontId="8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8" fillId="0" borderId="39" xfId="1" applyNumberFormat="1" applyFont="1" applyBorder="1" applyAlignment="1" applyProtection="1">
      <alignment horizontal="right" vertical="center"/>
    </xf>
    <xf numFmtId="166" fontId="8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7" fillId="0" borderId="31" xfId="1" applyFont="1" applyBorder="1" applyAlignment="1" applyProtection="1">
      <alignment horizontal="left" vertical="center" wrapText="1"/>
    </xf>
    <xf numFmtId="0" fontId="9" fillId="0" borderId="33" xfId="1" applyFont="1" applyBorder="1" applyAlignment="1" applyProtection="1">
      <alignment horizontal="left" vertical="center"/>
    </xf>
    <xf numFmtId="0" fontId="9" fillId="0" borderId="35" xfId="1" applyFont="1" applyBorder="1" applyAlignment="1" applyProtection="1">
      <alignment horizontal="left" vertical="center"/>
    </xf>
    <xf numFmtId="0" fontId="7" fillId="0" borderId="36" xfId="1" applyFont="1" applyBorder="1" applyAlignment="1" applyProtection="1">
      <alignment horizontal="left" vertical="center"/>
    </xf>
    <xf numFmtId="0" fontId="7" fillId="0" borderId="34" xfId="1" applyFont="1" applyBorder="1" applyAlignment="1" applyProtection="1">
      <alignment horizontal="left" vertical="center"/>
    </xf>
    <xf numFmtId="0" fontId="7" fillId="0" borderId="37" xfId="1" applyFont="1" applyBorder="1" applyAlignment="1" applyProtection="1">
      <alignment horizontal="left" vertical="center"/>
    </xf>
    <xf numFmtId="0" fontId="7" fillId="0" borderId="35" xfId="1" applyFont="1" applyBorder="1" applyAlignment="1" applyProtection="1">
      <alignment horizontal="left" vertical="center"/>
    </xf>
    <xf numFmtId="164" fontId="3" fillId="0" borderId="43" xfId="1" applyNumberFormat="1" applyFont="1" applyBorder="1" applyAlignment="1" applyProtection="1">
      <alignment horizontal="center" vertical="center"/>
    </xf>
    <xf numFmtId="0" fontId="10" fillId="0" borderId="18" xfId="1" applyFont="1" applyBorder="1" applyAlignment="1" applyProtection="1">
      <alignment horizontal="left" vertical="center"/>
    </xf>
    <xf numFmtId="0" fontId="3" fillId="0" borderId="26" xfId="1" applyFont="1" applyBorder="1" applyAlignment="1" applyProtection="1">
      <alignment horizontal="left" vertical="center"/>
    </xf>
    <xf numFmtId="166" fontId="8" fillId="0" borderId="27" xfId="1" applyNumberFormat="1" applyFont="1" applyBorder="1" applyAlignment="1" applyProtection="1">
      <alignment horizontal="right" vertical="center"/>
    </xf>
    <xf numFmtId="0" fontId="3" fillId="0" borderId="44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1" fillId="0" borderId="28" xfId="1" applyFont="1" applyBorder="1" applyAlignment="1" applyProtection="1">
      <alignment horizontal="right" vertical="center"/>
    </xf>
    <xf numFmtId="0" fontId="11" fillId="0" borderId="29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10" fillId="0" borderId="27" xfId="1" applyFont="1" applyBorder="1" applyAlignment="1" applyProtection="1">
      <alignment horizontal="left" vertical="center"/>
    </xf>
    <xf numFmtId="166" fontId="8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3" fillId="0" borderId="46" xfId="1" applyFont="1" applyBorder="1" applyAlignment="1" applyProtection="1">
      <alignment horizontal="left" vertical="center"/>
    </xf>
    <xf numFmtId="164" fontId="3" fillId="0" borderId="47" xfId="1" applyNumberFormat="1" applyFont="1" applyBorder="1" applyAlignment="1" applyProtection="1">
      <alignment horizontal="center" vertical="center"/>
    </xf>
    <xf numFmtId="0" fontId="3" fillId="0" borderId="41" xfId="1" applyFont="1" applyBorder="1" applyAlignment="1" applyProtection="1">
      <alignment horizontal="left" vertical="center"/>
    </xf>
    <xf numFmtId="0" fontId="3" fillId="0" borderId="39" xfId="1" applyFont="1" applyBorder="1" applyAlignment="1" applyProtection="1">
      <alignment horizontal="left" vertical="center"/>
    </xf>
    <xf numFmtId="0" fontId="3" fillId="0" borderId="40" xfId="1" applyFont="1" applyBorder="1" applyAlignment="1" applyProtection="1">
      <alignment horizontal="left" vertical="center"/>
    </xf>
    <xf numFmtId="166" fontId="8" fillId="0" borderId="48" xfId="1" applyNumberFormat="1" applyFont="1" applyBorder="1" applyAlignment="1" applyProtection="1">
      <alignment horizontal="right" vertical="center"/>
    </xf>
    <xf numFmtId="166" fontId="8" fillId="0" borderId="31" xfId="1" applyNumberFormat="1" applyFont="1" applyBorder="1" applyAlignment="1" applyProtection="1">
      <alignment horizontal="right" vertical="center"/>
    </xf>
    <xf numFmtId="165" fontId="12" fillId="0" borderId="16" xfId="1" applyNumberFormat="1" applyFont="1" applyBorder="1" applyAlignment="1" applyProtection="1">
      <alignment horizontal="right" vertical="center"/>
    </xf>
    <xf numFmtId="0" fontId="7" fillId="0" borderId="10" xfId="1" applyFont="1" applyBorder="1" applyAlignment="1" applyProtection="1">
      <alignment horizontal="left" vertical="top"/>
    </xf>
    <xf numFmtId="0" fontId="3" fillId="0" borderId="49" xfId="1" applyFont="1" applyBorder="1" applyAlignment="1" applyProtection="1">
      <alignment horizontal="left" vertical="center"/>
    </xf>
    <xf numFmtId="0" fontId="3" fillId="0" borderId="50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3" fillId="0" borderId="51" xfId="1" applyFont="1" applyBorder="1" applyAlignment="1" applyProtection="1">
      <alignment horizontal="left"/>
    </xf>
    <xf numFmtId="0" fontId="3" fillId="0" borderId="23" xfId="1" applyFont="1" applyBorder="1" applyAlignment="1" applyProtection="1">
      <alignment horizontal="left"/>
    </xf>
    <xf numFmtId="165" fontId="4" fillId="0" borderId="23" xfId="1" applyNumberFormat="1" applyFont="1" applyBorder="1" applyAlignment="1" applyProtection="1">
      <alignment horizontal="right" vertical="center"/>
    </xf>
    <xf numFmtId="166" fontId="4" fillId="0" borderId="27" xfId="1" applyNumberFormat="1" applyFont="1" applyBorder="1" applyAlignment="1" applyProtection="1">
      <alignment horizontal="right" vertical="center"/>
    </xf>
    <xf numFmtId="166" fontId="8" fillId="0" borderId="23" xfId="1" applyNumberFormat="1" applyFont="1" applyBorder="1" applyAlignment="1" applyProtection="1">
      <alignment horizontal="right" vertical="center"/>
    </xf>
    <xf numFmtId="0" fontId="3" fillId="0" borderId="52" xfId="1" applyFont="1" applyBorder="1" applyAlignment="1" applyProtection="1">
      <alignment horizontal="left" vertical="center"/>
    </xf>
    <xf numFmtId="0" fontId="7" fillId="0" borderId="53" xfId="1" applyFont="1" applyBorder="1" applyAlignment="1" applyProtection="1">
      <alignment horizontal="left" vertical="top"/>
    </xf>
    <xf numFmtId="0" fontId="3" fillId="0" borderId="18" xfId="1" applyFont="1" applyBorder="1" applyAlignment="1" applyProtection="1">
      <alignment horizontal="left" vertical="center"/>
    </xf>
    <xf numFmtId="165" fontId="4" fillId="0" borderId="27" xfId="1" applyNumberFormat="1" applyFont="1" applyBorder="1" applyAlignment="1" applyProtection="1">
      <alignment horizontal="right" vertical="center"/>
    </xf>
    <xf numFmtId="0" fontId="7" fillId="0" borderId="41" xfId="1" applyFont="1" applyBorder="1" applyAlignment="1" applyProtection="1">
      <alignment horizontal="left" vertical="center"/>
    </xf>
    <xf numFmtId="0" fontId="3" fillId="0" borderId="54" xfId="1" applyFont="1" applyBorder="1" applyAlignment="1" applyProtection="1">
      <alignment horizontal="left" vertical="center"/>
    </xf>
    <xf numFmtId="166" fontId="13" fillId="0" borderId="55" xfId="1" applyNumberFormat="1" applyFont="1" applyBorder="1" applyAlignment="1" applyProtection="1">
      <alignment horizontal="right" vertical="center"/>
    </xf>
    <xf numFmtId="0" fontId="3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/>
    </xf>
    <xf numFmtId="0" fontId="3" fillId="0" borderId="57" xfId="1" applyFont="1" applyBorder="1" applyAlignment="1" applyProtection="1">
      <alignment horizontal="left" vertical="center"/>
    </xf>
    <xf numFmtId="0" fontId="3" fillId="0" borderId="48" xfId="1" applyFont="1" applyBorder="1" applyAlignment="1" applyProtection="1">
      <alignment horizontal="left"/>
    </xf>
    <xf numFmtId="0" fontId="3" fillId="0" borderId="42" xfId="1" applyFont="1" applyBorder="1" applyAlignment="1" applyProtection="1">
      <alignment horizontal="left" vertical="center"/>
    </xf>
    <xf numFmtId="0" fontId="0" fillId="0" borderId="0" xfId="0" applyAlignment="1"/>
    <xf numFmtId="166" fontId="3" fillId="0" borderId="0" xfId="1" applyNumberFormat="1" applyFont="1" applyAlignment="1" applyProtection="1">
      <alignment horizontal="right"/>
    </xf>
    <xf numFmtId="1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left"/>
    </xf>
    <xf numFmtId="0" fontId="0" fillId="0" borderId="0" xfId="0" applyFill="1"/>
    <xf numFmtId="0" fontId="4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center"/>
    </xf>
    <xf numFmtId="0" fontId="34" fillId="0" borderId="0" xfId="1" applyFont="1" applyAlignment="1" applyProtection="1">
      <alignment horizontal="left"/>
    </xf>
    <xf numFmtId="0" fontId="4" fillId="0" borderId="58" xfId="1" applyFont="1" applyFill="1" applyBorder="1" applyAlignment="1" applyProtection="1">
      <alignment horizontal="center" vertical="center" wrapText="1"/>
    </xf>
    <xf numFmtId="0" fontId="4" fillId="0" borderId="59" xfId="1" applyFont="1" applyFill="1" applyBorder="1" applyAlignment="1" applyProtection="1">
      <alignment horizontal="center" vertical="center" wrapText="1"/>
    </xf>
    <xf numFmtId="0" fontId="4" fillId="0" borderId="60" xfId="1" applyFont="1" applyFill="1" applyBorder="1" applyAlignment="1" applyProtection="1">
      <alignment horizontal="center" vertical="center" wrapText="1"/>
    </xf>
    <xf numFmtId="0" fontId="4" fillId="0" borderId="61" xfId="1" applyFont="1" applyFill="1" applyBorder="1" applyAlignment="1" applyProtection="1">
      <alignment horizontal="center" vertical="center" wrapText="1"/>
    </xf>
    <xf numFmtId="0" fontId="32" fillId="0" borderId="62" xfId="1" applyFont="1" applyFill="1" applyBorder="1" applyAlignment="1" applyProtection="1">
      <alignment horizontal="left"/>
    </xf>
    <xf numFmtId="0" fontId="4" fillId="0" borderId="63" xfId="1" applyFont="1" applyFill="1" applyBorder="1" applyAlignment="1" applyProtection="1">
      <alignment horizontal="center" vertical="center" wrapText="1"/>
    </xf>
    <xf numFmtId="0" fontId="4" fillId="0" borderId="64" xfId="1" applyFont="1" applyFill="1" applyBorder="1" applyAlignment="1" applyProtection="1">
      <alignment horizontal="center" vertical="center" wrapText="1"/>
    </xf>
    <xf numFmtId="0" fontId="4" fillId="0" borderId="65" xfId="1" applyFont="1" applyFill="1" applyBorder="1" applyAlignment="1" applyProtection="1">
      <alignment horizontal="center" vertical="center" wrapText="1"/>
    </xf>
    <xf numFmtId="0" fontId="35" fillId="0" borderId="0" xfId="1" applyFont="1" applyAlignment="1" applyProtection="1">
      <alignment horizontal="right"/>
    </xf>
    <xf numFmtId="166" fontId="35" fillId="0" borderId="0" xfId="1" applyNumberFormat="1" applyFont="1" applyAlignment="1" applyProtection="1">
      <alignment horizontal="right"/>
    </xf>
    <xf numFmtId="0" fontId="4" fillId="0" borderId="0" xfId="1" applyFont="1" applyFill="1" applyAlignment="1" applyProtection="1">
      <alignment horizontal="left"/>
    </xf>
    <xf numFmtId="0" fontId="1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center"/>
    </xf>
    <xf numFmtId="14" fontId="4" fillId="0" borderId="0" xfId="1" applyNumberFormat="1" applyFont="1" applyFill="1" applyAlignment="1" applyProtection="1">
      <alignment horizontal="left" vertical="center"/>
    </xf>
    <xf numFmtId="0" fontId="36" fillId="0" borderId="0" xfId="1" applyFont="1" applyFill="1" applyAlignment="1" applyProtection="1">
      <alignment horizontal="center"/>
    </xf>
    <xf numFmtId="0" fontId="4" fillId="0" borderId="68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4" fillId="25" borderId="80" xfId="1" applyFont="1" applyFill="1" applyBorder="1" applyAlignment="1" applyProtection="1">
      <alignment horizontal="center" vertical="center" wrapText="1"/>
    </xf>
    <xf numFmtId="0" fontId="4" fillId="25" borderId="81" xfId="1" applyFont="1" applyFill="1" applyBorder="1" applyAlignment="1" applyProtection="1">
      <alignment horizontal="center" vertical="center" wrapText="1"/>
    </xf>
    <xf numFmtId="0" fontId="4" fillId="25" borderId="82" xfId="1" applyFont="1" applyFill="1" applyBorder="1" applyAlignment="1" applyProtection="1">
      <alignment horizontal="center" vertical="center" wrapText="1"/>
    </xf>
    <xf numFmtId="166" fontId="3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" fillId="0" borderId="0" xfId="1" applyFont="1" applyAlignment="1" applyProtection="1">
      <alignment horizontal="center"/>
    </xf>
    <xf numFmtId="4" fontId="0" fillId="0" borderId="0" xfId="0" applyNumberFormat="1" applyAlignment="1"/>
    <xf numFmtId="0" fontId="3" fillId="0" borderId="0" xfId="1" applyFont="1" applyFill="1" applyAlignment="1" applyProtection="1">
      <alignment horizontal="left"/>
    </xf>
    <xf numFmtId="0" fontId="39" fillId="0" borderId="0" xfId="0" applyFont="1" applyAlignment="1"/>
    <xf numFmtId="0" fontId="39" fillId="0" borderId="0" xfId="0" applyFont="1" applyFill="1"/>
    <xf numFmtId="0" fontId="39" fillId="0" borderId="0" xfId="0" applyFont="1"/>
    <xf numFmtId="16" fontId="3" fillId="0" borderId="58" xfId="1" applyNumberFormat="1" applyFont="1" applyBorder="1" applyAlignment="1" applyProtection="1">
      <alignment horizontal="left"/>
    </xf>
    <xf numFmtId="0" fontId="3" fillId="0" borderId="58" xfId="1" applyFont="1" applyBorder="1" applyAlignment="1" applyProtection="1">
      <alignment horizontal="left"/>
    </xf>
    <xf numFmtId="0" fontId="33" fillId="0" borderId="58" xfId="1" applyFont="1" applyBorder="1" applyAlignment="1" applyProtection="1">
      <alignment horizontal="left"/>
    </xf>
    <xf numFmtId="0" fontId="33" fillId="0" borderId="58" xfId="1" applyFont="1" applyBorder="1" applyAlignment="1" applyProtection="1">
      <alignment horizontal="center"/>
    </xf>
    <xf numFmtId="1" fontId="3" fillId="0" borderId="58" xfId="1" applyNumberFormat="1" applyFont="1" applyBorder="1" applyAlignment="1" applyProtection="1">
      <alignment horizontal="center"/>
    </xf>
    <xf numFmtId="166" fontId="3" fillId="0" borderId="58" xfId="1" applyNumberFormat="1" applyFont="1" applyBorder="1" applyAlignment="1" applyProtection="1">
      <alignment horizontal="right"/>
    </xf>
    <xf numFmtId="0" fontId="34" fillId="0" borderId="0" xfId="1" applyFont="1" applyFill="1" applyAlignment="1" applyProtection="1">
      <alignment horizontal="left"/>
    </xf>
    <xf numFmtId="1" fontId="0" fillId="0" borderId="0" xfId="0" applyNumberFormat="1"/>
    <xf numFmtId="0" fontId="3" fillId="0" borderId="0" xfId="1" applyFont="1" applyFill="1" applyAlignment="1" applyProtection="1">
      <alignment horizontal="left" vertical="center"/>
    </xf>
    <xf numFmtId="0" fontId="4" fillId="0" borderId="83" xfId="1" applyFont="1" applyFill="1" applyBorder="1" applyAlignment="1" applyProtection="1">
      <alignment horizontal="left"/>
    </xf>
    <xf numFmtId="0" fontId="4" fillId="0" borderId="18" xfId="1" applyFont="1" applyBorder="1" applyAlignment="1" applyProtection="1">
      <alignment horizontal="left" vertical="center"/>
    </xf>
    <xf numFmtId="49" fontId="3" fillId="0" borderId="0" xfId="1" applyNumberFormat="1" applyFont="1" applyAlignment="1" applyProtection="1">
      <alignment horizontal="left"/>
    </xf>
    <xf numFmtId="0" fontId="4" fillId="0" borderId="85" xfId="1" applyFont="1" applyFill="1" applyBorder="1" applyAlignment="1" applyProtection="1">
      <alignment horizontal="left"/>
    </xf>
    <xf numFmtId="0" fontId="4" fillId="0" borderId="68" xfId="1" applyFont="1" applyFill="1" applyBorder="1" applyAlignment="1" applyProtection="1">
      <alignment horizontal="left"/>
    </xf>
    <xf numFmtId="0" fontId="4" fillId="0" borderId="69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0" fontId="4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2" fillId="0" borderId="1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167" fontId="4" fillId="0" borderId="68" xfId="1" applyNumberFormat="1" applyFont="1" applyFill="1" applyBorder="1" applyAlignment="1" applyProtection="1">
      <alignment horizontal="right"/>
    </xf>
    <xf numFmtId="167" fontId="37" fillId="0" borderId="73" xfId="1" applyNumberFormat="1" applyFont="1" applyFill="1" applyBorder="1" applyAlignment="1" applyProtection="1">
      <alignment horizontal="right"/>
    </xf>
    <xf numFmtId="0" fontId="37" fillId="0" borderId="75" xfId="1" applyFont="1" applyFill="1" applyBorder="1" applyAlignment="1" applyProtection="1">
      <alignment horizontal="right"/>
    </xf>
    <xf numFmtId="0" fontId="37" fillId="0" borderId="73" xfId="1" applyFont="1" applyFill="1" applyBorder="1" applyAlignment="1" applyProtection="1">
      <alignment horizontal="right"/>
    </xf>
    <xf numFmtId="0" fontId="37" fillId="0" borderId="74" xfId="1" applyFont="1" applyFill="1" applyBorder="1" applyAlignment="1" applyProtection="1">
      <alignment horizontal="right"/>
    </xf>
    <xf numFmtId="0" fontId="4" fillId="0" borderId="59" xfId="1" applyFont="1" applyFill="1" applyBorder="1" applyAlignment="1" applyProtection="1">
      <alignment horizontal="left"/>
    </xf>
    <xf numFmtId="0" fontId="4" fillId="0" borderId="60" xfId="1" applyFont="1" applyFill="1" applyBorder="1" applyAlignment="1" applyProtection="1">
      <alignment horizontal="left"/>
    </xf>
    <xf numFmtId="0" fontId="4" fillId="0" borderId="61" xfId="1" applyFont="1" applyFill="1" applyBorder="1" applyAlignment="1" applyProtection="1">
      <alignment horizontal="left"/>
    </xf>
    <xf numFmtId="0" fontId="4" fillId="0" borderId="78" xfId="1" applyFont="1" applyFill="1" applyBorder="1" applyAlignment="1" applyProtection="1">
      <alignment horizontal="left"/>
    </xf>
    <xf numFmtId="0" fontId="4" fillId="0" borderId="79" xfId="1" applyFont="1" applyFill="1" applyBorder="1" applyAlignment="1" applyProtection="1">
      <alignment horizontal="left"/>
    </xf>
    <xf numFmtId="167" fontId="4" fillId="0" borderId="69" xfId="1" applyNumberFormat="1" applyFont="1" applyFill="1" applyBorder="1" applyAlignment="1" applyProtection="1">
      <alignment horizontal="righ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0" fontId="37" fillId="24" borderId="73" xfId="1" applyFont="1" applyFill="1" applyBorder="1" applyAlignment="1" applyProtection="1">
      <alignment horizontal="left"/>
    </xf>
    <xf numFmtId="0" fontId="37" fillId="24" borderId="74" xfId="1" applyFont="1" applyFill="1" applyBorder="1" applyAlignment="1" applyProtection="1">
      <alignment horizontal="left"/>
    </xf>
    <xf numFmtId="0" fontId="37" fillId="24" borderId="75" xfId="1" applyFont="1" applyFill="1" applyBorder="1" applyAlignment="1" applyProtection="1">
      <alignment horizontal="left"/>
    </xf>
    <xf numFmtId="0" fontId="37" fillId="24" borderId="66" xfId="1" applyFont="1" applyFill="1" applyBorder="1" applyAlignment="1" applyProtection="1">
      <alignment horizontal="center"/>
    </xf>
    <xf numFmtId="167" fontId="4" fillId="0" borderId="70" xfId="1" applyNumberFormat="1" applyFont="1" applyFill="1" applyBorder="1" applyAlignment="1" applyProtection="1">
      <alignment horizontal="right"/>
    </xf>
    <xf numFmtId="167" fontId="4" fillId="0" borderId="72" xfId="1" applyNumberFormat="1" applyFont="1" applyFill="1" applyBorder="1" applyAlignment="1" applyProtection="1">
      <alignment horizontal="right"/>
    </xf>
    <xf numFmtId="0" fontId="4" fillId="0" borderId="69" xfId="1" applyFont="1" applyFill="1" applyBorder="1" applyAlignment="1" applyProtection="1">
      <alignment horizontal="left"/>
    </xf>
    <xf numFmtId="0" fontId="37" fillId="25" borderId="66" xfId="1" applyFont="1" applyFill="1" applyBorder="1" applyAlignment="1" applyProtection="1">
      <alignment horizontal="left"/>
    </xf>
    <xf numFmtId="0" fontId="36" fillId="0" borderId="0" xfId="1" applyFont="1" applyFill="1" applyAlignment="1" applyProtection="1">
      <alignment horizontal="center"/>
    </xf>
    <xf numFmtId="0" fontId="37" fillId="25" borderId="66" xfId="1" applyFont="1" applyFill="1" applyBorder="1" applyAlignment="1" applyProtection="1">
      <alignment horizontal="center"/>
    </xf>
    <xf numFmtId="0" fontId="4" fillId="0" borderId="70" xfId="1" applyFont="1" applyFill="1" applyBorder="1" applyAlignment="1" applyProtection="1">
      <alignment horizontal="left"/>
    </xf>
    <xf numFmtId="0" fontId="4" fillId="0" borderId="71" xfId="1" applyFont="1" applyFill="1" applyBorder="1" applyAlignment="1" applyProtection="1">
      <alignment horizontal="left"/>
    </xf>
    <xf numFmtId="0" fontId="4" fillId="0" borderId="72" xfId="1" applyFont="1" applyFill="1" applyBorder="1" applyAlignment="1" applyProtection="1">
      <alignment horizontal="left"/>
    </xf>
    <xf numFmtId="167" fontId="4" fillId="0" borderId="67" xfId="1" applyNumberFormat="1" applyFont="1" applyFill="1" applyBorder="1" applyAlignment="1" applyProtection="1">
      <alignment horizontal="right"/>
    </xf>
    <xf numFmtId="0" fontId="38" fillId="0" borderId="0" xfId="1" applyFont="1" applyFill="1" applyAlignment="1" applyProtection="1">
      <alignment horizontal="left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opLeftCell="A43" workbookViewId="0">
      <selection activeCell="L31" sqref="L31"/>
    </sheetView>
  </sheetViews>
  <sheetFormatPr defaultRowHeight="14.25"/>
  <cols>
    <col min="1" max="1" width="2.46484375" customWidth="1"/>
    <col min="2" max="2" width="1.86328125" customWidth="1"/>
    <col min="3" max="3" width="2.6640625" customWidth="1"/>
    <col min="4" max="4" width="6.86328125" customWidth="1"/>
    <col min="5" max="5" width="13.53125" customWidth="1"/>
    <col min="6" max="6" width="0.53125" customWidth="1"/>
    <col min="7" max="7" width="2.53125" customWidth="1"/>
    <col min="8" max="8" width="2.6640625" customWidth="1"/>
    <col min="9" max="9" width="9.6640625" customWidth="1"/>
    <col min="10" max="10" width="13.53125" customWidth="1"/>
    <col min="11" max="11" width="0.6640625" customWidth="1"/>
    <col min="12" max="12" width="2.46484375" customWidth="1"/>
    <col min="13" max="13" width="2.86328125" customWidth="1"/>
    <col min="14" max="14" width="2" customWidth="1"/>
    <col min="15" max="15" width="12.6640625" customWidth="1"/>
    <col min="16" max="16" width="2.86328125" customWidth="1"/>
    <col min="17" max="17" width="2" customWidth="1"/>
    <col min="18" max="18" width="13.53125" customWidth="1"/>
    <col min="19" max="19" width="0.5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69" t="s">
        <v>135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60" t="str">
        <f>'Položkový rozpočet'!B2</f>
        <v>Stavební úpravy WC zaměstnanců objektu Divadelní 139/1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67"/>
      <c r="Q5" s="168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nám. 1/1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89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132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101</v>
      </c>
      <c r="N38" s="32"/>
      <c r="O38" s="32"/>
      <c r="P38" s="72"/>
      <c r="Q38" s="73"/>
      <c r="R38" s="67"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Rekapitulace!G11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Rekapitulace!I11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Rekapitulace!I24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93</v>
      </c>
    </row>
    <row r="57" spans="1:19">
      <c r="A57" s="11" t="s">
        <v>110</v>
      </c>
    </row>
    <row r="58" spans="1:19">
      <c r="A58" s="11" t="s">
        <v>108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L7" sqref="L7"/>
    </sheetView>
  </sheetViews>
  <sheetFormatPr defaultRowHeight="14.25"/>
  <cols>
    <col min="1" max="1" width="6.46484375" customWidth="1"/>
    <col min="4" max="4" width="12.33203125" customWidth="1"/>
    <col min="14" max="14" width="14" bestFit="1" customWidth="1"/>
    <col min="15" max="15" width="12.1328125" customWidth="1"/>
  </cols>
  <sheetData>
    <row r="1" spans="1:14" ht="17.649999999999999">
      <c r="A1" s="193" t="s">
        <v>80</v>
      </c>
      <c r="B1" s="193"/>
      <c r="C1" s="193"/>
      <c r="D1" s="193"/>
      <c r="E1" s="193"/>
      <c r="F1" s="193"/>
      <c r="G1" s="193"/>
      <c r="H1" s="193"/>
      <c r="I1" s="193"/>
    </row>
    <row r="2" spans="1:14" ht="9.9499999999999993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4">
      <c r="A3" s="130" t="s">
        <v>63</v>
      </c>
      <c r="B3" s="131" t="str">
        <f>'Položkový rozpočet'!B2</f>
        <v>Stavební úpravy WC zaměstnanců objektu Divadelní 139/1</v>
      </c>
      <c r="C3" s="131"/>
      <c r="D3" s="132"/>
      <c r="E3" s="132" t="s">
        <v>66</v>
      </c>
      <c r="F3" s="131" t="str">
        <f>'Položkový rozpočet'!F2</f>
        <v>Město Nový Jičín, Masarykovo nám. 1/1</v>
      </c>
      <c r="G3" s="131"/>
      <c r="H3" s="131"/>
      <c r="I3" s="131"/>
    </row>
    <row r="4" spans="1:14">
      <c r="A4" s="130" t="s">
        <v>64</v>
      </c>
      <c r="B4" s="131" t="str">
        <f>'Položkový rozpočet'!B3</f>
        <v>D.1.4 - Vzduchotechnika</v>
      </c>
      <c r="C4" s="131"/>
      <c r="D4" s="132"/>
      <c r="E4" s="132" t="s">
        <v>67</v>
      </c>
      <c r="F4" s="131"/>
      <c r="G4" s="131"/>
      <c r="H4" s="131"/>
      <c r="I4" s="131"/>
    </row>
    <row r="5" spans="1:14">
      <c r="A5" s="131" t="s">
        <v>65</v>
      </c>
      <c r="B5" s="131"/>
      <c r="C5" s="131"/>
      <c r="D5" s="132"/>
      <c r="E5" s="132" t="s">
        <v>68</v>
      </c>
      <c r="F5" s="133" t="s">
        <v>132</v>
      </c>
      <c r="G5" s="131"/>
      <c r="H5" s="131"/>
      <c r="I5" s="131"/>
    </row>
    <row r="6" spans="1:14" ht="9.9499999999999993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4">
      <c r="A7" s="192" t="s">
        <v>81</v>
      </c>
      <c r="B7" s="192"/>
      <c r="C7" s="192"/>
      <c r="D7" s="192"/>
      <c r="E7" s="192"/>
      <c r="F7" s="192"/>
      <c r="G7" s="194" t="s">
        <v>74</v>
      </c>
      <c r="H7" s="194"/>
      <c r="I7" s="194" t="s">
        <v>76</v>
      </c>
      <c r="J7" s="194"/>
    </row>
    <row r="8" spans="1:14">
      <c r="A8" s="195" t="str">
        <f>'Položkový rozpočet'!A8</f>
        <v>Zařízení č.1 - Větrání sociálního zařízení</v>
      </c>
      <c r="B8" s="196"/>
      <c r="C8" s="196"/>
      <c r="D8" s="196"/>
      <c r="E8" s="196"/>
      <c r="F8" s="197"/>
      <c r="G8" s="198">
        <f>'Položkový rozpočet'!G28</f>
        <v>0</v>
      </c>
      <c r="H8" s="198"/>
      <c r="I8" s="198">
        <f>'Položkový rozpočet'!I28</f>
        <v>0</v>
      </c>
      <c r="J8" s="198"/>
    </row>
    <row r="9" spans="1:14">
      <c r="A9" s="191"/>
      <c r="B9" s="191"/>
      <c r="C9" s="191"/>
      <c r="D9" s="191"/>
      <c r="E9" s="191"/>
      <c r="F9" s="191"/>
      <c r="G9" s="182"/>
      <c r="H9" s="182"/>
      <c r="I9" s="182"/>
      <c r="J9" s="182"/>
    </row>
    <row r="10" spans="1:14" ht="9.9499999999999993" customHeight="1"/>
    <row r="11" spans="1:14">
      <c r="A11" s="175" t="s">
        <v>82</v>
      </c>
      <c r="B11" s="176"/>
      <c r="C11" s="176"/>
      <c r="D11" s="176"/>
      <c r="E11" s="176"/>
      <c r="F11" s="174"/>
      <c r="G11" s="173">
        <f>SUM(G8:H9)</f>
        <v>0</v>
      </c>
      <c r="H11" s="174"/>
      <c r="I11" s="173">
        <f>SUM(I8:J9)</f>
        <v>0</v>
      </c>
      <c r="J11" s="174"/>
    </row>
    <row r="12" spans="1:14" ht="9.9499999999999993" customHeight="1"/>
    <row r="13" spans="1:14">
      <c r="A13" s="185" t="s">
        <v>83</v>
      </c>
      <c r="B13" s="186"/>
      <c r="C13" s="186"/>
      <c r="D13" s="186"/>
      <c r="E13" s="186"/>
      <c r="F13" s="186"/>
      <c r="G13" s="186"/>
      <c r="H13" s="187"/>
      <c r="I13" s="188" t="s">
        <v>74</v>
      </c>
      <c r="J13" s="188"/>
    </row>
    <row r="14" spans="1:14" s="138" customFormat="1" ht="9.9499999999999993" customHeight="1">
      <c r="A14" s="136"/>
      <c r="B14" s="136"/>
      <c r="C14" s="136"/>
      <c r="D14" s="136"/>
      <c r="E14" s="136"/>
      <c r="F14" s="136"/>
      <c r="G14" s="137"/>
      <c r="H14" s="137"/>
      <c r="I14" s="137"/>
      <c r="J14" s="137"/>
    </row>
    <row r="15" spans="1:14">
      <c r="A15" s="159" t="s">
        <v>84</v>
      </c>
      <c r="B15" s="177" t="s">
        <v>100</v>
      </c>
      <c r="C15" s="178"/>
      <c r="D15" s="178"/>
      <c r="E15" s="178"/>
      <c r="F15" s="178"/>
      <c r="G15" s="178"/>
      <c r="H15" s="179"/>
      <c r="I15" s="189">
        <v>0</v>
      </c>
      <c r="J15" s="190"/>
    </row>
    <row r="16" spans="1:14">
      <c r="A16" s="135" t="s">
        <v>85</v>
      </c>
      <c r="B16" s="183" t="s">
        <v>109</v>
      </c>
      <c r="C16" s="183"/>
      <c r="D16" s="183"/>
      <c r="E16" s="183"/>
      <c r="F16" s="183"/>
      <c r="G16" s="183"/>
      <c r="H16" s="184"/>
      <c r="I16" s="172">
        <v>0</v>
      </c>
      <c r="J16" s="172"/>
      <c r="N16" s="143"/>
    </row>
    <row r="17" spans="1:15">
      <c r="A17" s="135" t="s">
        <v>86</v>
      </c>
      <c r="B17" s="183" t="s">
        <v>97</v>
      </c>
      <c r="C17" s="183"/>
      <c r="D17" s="183"/>
      <c r="E17" s="183"/>
      <c r="F17" s="183"/>
      <c r="G17" s="183"/>
      <c r="H17" s="184"/>
      <c r="I17" s="172">
        <v>0</v>
      </c>
      <c r="J17" s="172"/>
      <c r="L17" s="157"/>
    </row>
    <row r="18" spans="1:15">
      <c r="A18" s="163" t="s">
        <v>87</v>
      </c>
      <c r="B18" s="183" t="s">
        <v>98</v>
      </c>
      <c r="C18" s="183"/>
      <c r="D18" s="183"/>
      <c r="E18" s="183"/>
      <c r="F18" s="183"/>
      <c r="G18" s="183"/>
      <c r="H18" s="184"/>
      <c r="I18" s="172">
        <v>0</v>
      </c>
      <c r="J18" s="172"/>
    </row>
    <row r="19" spans="1:15">
      <c r="A19" s="162" t="s">
        <v>91</v>
      </c>
      <c r="B19" s="183" t="s">
        <v>115</v>
      </c>
      <c r="C19" s="183"/>
      <c r="D19" s="183"/>
      <c r="E19" s="183"/>
      <c r="F19" s="183"/>
      <c r="G19" s="183"/>
      <c r="H19" s="184"/>
      <c r="I19" s="172">
        <v>0</v>
      </c>
      <c r="J19" s="172"/>
      <c r="N19" s="143"/>
      <c r="O19" s="143"/>
    </row>
    <row r="20" spans="1:15">
      <c r="A20" s="163"/>
      <c r="B20" s="165" t="s">
        <v>107</v>
      </c>
      <c r="C20" s="165"/>
      <c r="D20" s="165"/>
      <c r="E20" s="165"/>
      <c r="F20" s="165"/>
      <c r="G20" s="165"/>
      <c r="H20" s="166"/>
      <c r="I20" s="172"/>
      <c r="J20" s="172"/>
      <c r="N20" s="143"/>
      <c r="O20" s="143"/>
    </row>
    <row r="21" spans="1:15">
      <c r="A21" s="163" t="s">
        <v>92</v>
      </c>
      <c r="B21" s="183" t="s">
        <v>134</v>
      </c>
      <c r="C21" s="183"/>
      <c r="D21" s="183"/>
      <c r="E21" s="183"/>
      <c r="F21" s="183"/>
      <c r="G21" s="183"/>
      <c r="H21" s="184"/>
      <c r="I21" s="172">
        <v>0</v>
      </c>
      <c r="J21" s="172"/>
      <c r="N21" s="143"/>
      <c r="O21" s="143"/>
    </row>
    <row r="22" spans="1:15">
      <c r="A22" s="164" t="s">
        <v>92</v>
      </c>
      <c r="B22" s="180" t="s">
        <v>99</v>
      </c>
      <c r="C22" s="180"/>
      <c r="D22" s="180"/>
      <c r="E22" s="180"/>
      <c r="F22" s="180"/>
      <c r="G22" s="180"/>
      <c r="H22" s="181"/>
      <c r="I22" s="182">
        <v>0</v>
      </c>
      <c r="J22" s="182"/>
      <c r="N22" s="143"/>
    </row>
    <row r="23" spans="1:15" ht="9.9499999999999993" customHeight="1"/>
    <row r="24" spans="1:15">
      <c r="A24" s="175" t="s">
        <v>88</v>
      </c>
      <c r="B24" s="176"/>
      <c r="C24" s="176"/>
      <c r="D24" s="176"/>
      <c r="E24" s="176"/>
      <c r="F24" s="176"/>
      <c r="G24" s="176"/>
      <c r="H24" s="174"/>
      <c r="I24" s="173">
        <f>SUM(I15:J22)</f>
        <v>0</v>
      </c>
      <c r="J24" s="174"/>
    </row>
    <row r="25" spans="1:15" ht="9.9499999999999993" customHeight="1"/>
    <row r="26" spans="1:15">
      <c r="N26" s="143"/>
    </row>
  </sheetData>
  <mergeCells count="32">
    <mergeCell ref="A7:F7"/>
    <mergeCell ref="A1:I1"/>
    <mergeCell ref="G7:H7"/>
    <mergeCell ref="I7:J7"/>
    <mergeCell ref="A8:F8"/>
    <mergeCell ref="G8:H8"/>
    <mergeCell ref="I8:J8"/>
    <mergeCell ref="A11:F11"/>
    <mergeCell ref="G11:H11"/>
    <mergeCell ref="I11:J11"/>
    <mergeCell ref="A9:F9"/>
    <mergeCell ref="G9:H9"/>
    <mergeCell ref="I9:J9"/>
    <mergeCell ref="A13:H13"/>
    <mergeCell ref="B16:H16"/>
    <mergeCell ref="B17:H17"/>
    <mergeCell ref="I16:J16"/>
    <mergeCell ref="I17:J17"/>
    <mergeCell ref="I13:J13"/>
    <mergeCell ref="I15:J15"/>
    <mergeCell ref="I18:J18"/>
    <mergeCell ref="I24:J24"/>
    <mergeCell ref="A24:H24"/>
    <mergeCell ref="B15:H15"/>
    <mergeCell ref="B22:H22"/>
    <mergeCell ref="I22:J22"/>
    <mergeCell ref="I19:J19"/>
    <mergeCell ref="B19:H19"/>
    <mergeCell ref="I20:J20"/>
    <mergeCell ref="I21:J21"/>
    <mergeCell ref="B21:H21"/>
    <mergeCell ref="B18:H1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tabSelected="1" zoomScale="120" zoomScaleNormal="120" workbookViewId="0">
      <selection activeCell="C33" sqref="C33"/>
    </sheetView>
  </sheetViews>
  <sheetFormatPr defaultRowHeight="14.25"/>
  <cols>
    <col min="1" max="1" width="5.86328125" customWidth="1"/>
    <col min="3" max="3" width="76" customWidth="1"/>
    <col min="4" max="4" width="3.46484375" customWidth="1"/>
    <col min="5" max="5" width="4.86328125" customWidth="1"/>
    <col min="6" max="6" width="10.5312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328125" style="149"/>
    <col min="12" max="12" width="10" bestFit="1" customWidth="1"/>
  </cols>
  <sheetData>
    <row r="1" spans="1:12" ht="15.4">
      <c r="A1" s="199" t="s">
        <v>136</v>
      </c>
      <c r="B1" s="199"/>
      <c r="C1" s="199"/>
      <c r="D1" s="199"/>
      <c r="E1" s="199"/>
      <c r="F1" s="199"/>
      <c r="G1" s="199"/>
      <c r="H1" s="199"/>
      <c r="I1" s="199"/>
    </row>
    <row r="2" spans="1:12">
      <c r="A2" s="130" t="s">
        <v>63</v>
      </c>
      <c r="B2" s="131" t="s">
        <v>131</v>
      </c>
      <c r="C2" s="131"/>
      <c r="D2" s="132" t="s">
        <v>66</v>
      </c>
      <c r="E2" s="131"/>
      <c r="F2" s="131" t="s">
        <v>111</v>
      </c>
      <c r="G2" s="131"/>
      <c r="H2" s="131"/>
      <c r="I2" s="131"/>
    </row>
    <row r="3" spans="1:12">
      <c r="A3" s="130" t="s">
        <v>64</v>
      </c>
      <c r="B3" s="131" t="s">
        <v>112</v>
      </c>
      <c r="C3" s="131"/>
      <c r="D3" s="132" t="s">
        <v>67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0.25">
      <c r="A5" s="139" t="s">
        <v>77</v>
      </c>
      <c r="B5" s="140" t="s">
        <v>69</v>
      </c>
      <c r="C5" s="140" t="s">
        <v>70</v>
      </c>
      <c r="D5" s="140" t="s">
        <v>71</v>
      </c>
      <c r="E5" s="140" t="s">
        <v>72</v>
      </c>
      <c r="F5" s="140" t="s">
        <v>73</v>
      </c>
      <c r="G5" s="140" t="s">
        <v>74</v>
      </c>
      <c r="H5" s="140" t="s">
        <v>75</v>
      </c>
      <c r="I5" s="141" t="s">
        <v>76</v>
      </c>
    </row>
    <row r="6" spans="1:12" s="115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8"/>
    </row>
    <row r="7" spans="1:12" s="115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8"/>
    </row>
    <row r="8" spans="1:12" s="115" customFormat="1" ht="14.1" customHeight="1">
      <c r="A8" s="123" t="s">
        <v>113</v>
      </c>
      <c r="B8" s="116"/>
      <c r="C8" s="116"/>
      <c r="D8" s="116"/>
      <c r="E8" s="116"/>
      <c r="F8" s="116"/>
      <c r="G8" s="116"/>
      <c r="H8" s="116"/>
      <c r="I8" s="124"/>
      <c r="K8" s="148"/>
    </row>
    <row r="9" spans="1:12" s="115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8"/>
    </row>
    <row r="10" spans="1:12" s="111" customFormat="1" ht="14.1" customHeight="1">
      <c r="A10" s="161" t="s">
        <v>102</v>
      </c>
      <c r="B10" s="114">
        <v>240001001</v>
      </c>
      <c r="C10" s="114" t="s">
        <v>116</v>
      </c>
      <c r="D10" s="144" t="s">
        <v>78</v>
      </c>
      <c r="E10" s="113">
        <v>3</v>
      </c>
      <c r="F10" s="112">
        <v>0</v>
      </c>
      <c r="G10" s="112">
        <f t="shared" ref="G10" si="0">E10*F10</f>
        <v>0</v>
      </c>
      <c r="H10" s="112">
        <v>0</v>
      </c>
      <c r="I10" s="112">
        <f t="shared" ref="I10" si="1">E10*H10</f>
        <v>0</v>
      </c>
      <c r="K10" s="147"/>
      <c r="L10" s="145"/>
    </row>
    <row r="11" spans="1:12" s="111" customFormat="1" ht="14.1" customHeight="1">
      <c r="A11" s="161"/>
      <c r="B11" s="114"/>
      <c r="C11" s="114" t="s">
        <v>117</v>
      </c>
      <c r="D11" s="144"/>
      <c r="E11" s="113"/>
      <c r="F11" s="112"/>
      <c r="G11" s="112"/>
      <c r="H11" s="112"/>
      <c r="I11" s="112"/>
      <c r="K11" s="147"/>
      <c r="L11" s="145"/>
    </row>
    <row r="12" spans="1:12" s="111" customFormat="1" ht="14.1" customHeight="1">
      <c r="A12" s="161" t="s">
        <v>103</v>
      </c>
      <c r="B12" s="114">
        <v>240001002</v>
      </c>
      <c r="C12" s="146" t="s">
        <v>114</v>
      </c>
      <c r="D12" s="144" t="s">
        <v>78</v>
      </c>
      <c r="E12" s="113">
        <v>6</v>
      </c>
      <c r="F12" s="112">
        <v>0</v>
      </c>
      <c r="G12" s="112">
        <f>E12*F12</f>
        <v>0</v>
      </c>
      <c r="H12" s="112">
        <v>0</v>
      </c>
      <c r="I12" s="112">
        <f>E12*H12</f>
        <v>0</v>
      </c>
      <c r="K12" s="148"/>
      <c r="L12" s="145"/>
    </row>
    <row r="13" spans="1:12" s="111" customFormat="1" ht="14.1" customHeight="1">
      <c r="A13" s="161" t="s">
        <v>104</v>
      </c>
      <c r="B13" s="114">
        <v>240001003</v>
      </c>
      <c r="C13" s="146" t="s">
        <v>118</v>
      </c>
      <c r="D13" s="144" t="s">
        <v>78</v>
      </c>
      <c r="E13" s="113">
        <v>3</v>
      </c>
      <c r="F13" s="112">
        <v>0</v>
      </c>
      <c r="G13" s="112">
        <f>E13*F13</f>
        <v>0</v>
      </c>
      <c r="H13" s="112">
        <v>0</v>
      </c>
      <c r="I13" s="112">
        <f>E13*H13</f>
        <v>0</v>
      </c>
      <c r="K13" s="147"/>
      <c r="L13" s="145"/>
    </row>
    <row r="14" spans="1:12" s="111" customFormat="1" ht="14.1" customHeight="1">
      <c r="A14" s="161" t="s">
        <v>105</v>
      </c>
      <c r="B14" s="114">
        <v>240001004</v>
      </c>
      <c r="C14" s="146" t="s">
        <v>119</v>
      </c>
      <c r="D14" s="144" t="s">
        <v>78</v>
      </c>
      <c r="E14" s="113">
        <v>3</v>
      </c>
      <c r="F14" s="112">
        <v>0</v>
      </c>
      <c r="G14" s="112">
        <f>E14*F14</f>
        <v>0</v>
      </c>
      <c r="H14" s="112">
        <v>0</v>
      </c>
      <c r="I14" s="112">
        <f>E14*H14</f>
        <v>0</v>
      </c>
      <c r="K14" s="148"/>
      <c r="L14" s="145"/>
    </row>
    <row r="15" spans="1:12" s="111" customFormat="1" ht="14.1" customHeight="1">
      <c r="A15" s="161" t="s">
        <v>121</v>
      </c>
      <c r="B15" s="114">
        <v>240001005</v>
      </c>
      <c r="C15" s="146" t="s">
        <v>120</v>
      </c>
      <c r="D15" s="144" t="s">
        <v>78</v>
      </c>
      <c r="E15" s="113">
        <v>24</v>
      </c>
      <c r="F15" s="112">
        <v>0</v>
      </c>
      <c r="G15" s="112">
        <f>E15*F15</f>
        <v>0</v>
      </c>
      <c r="H15" s="112">
        <v>0</v>
      </c>
      <c r="I15" s="112">
        <f>E15*H15</f>
        <v>0</v>
      </c>
      <c r="K15" s="147"/>
      <c r="L15" s="145"/>
    </row>
    <row r="16" spans="1:12" s="111" customFormat="1" ht="14.1" customHeight="1">
      <c r="A16" s="161" t="s">
        <v>122</v>
      </c>
      <c r="B16" s="114">
        <v>240001006</v>
      </c>
      <c r="C16" s="146" t="s">
        <v>133</v>
      </c>
      <c r="D16" s="144" t="s">
        <v>78</v>
      </c>
      <c r="E16" s="113">
        <v>6</v>
      </c>
      <c r="F16" s="112">
        <v>0</v>
      </c>
      <c r="G16" s="112">
        <f>E16*F16</f>
        <v>0</v>
      </c>
      <c r="H16" s="112">
        <v>0</v>
      </c>
      <c r="I16" s="112">
        <f>E16*H16</f>
        <v>0</v>
      </c>
      <c r="K16" s="147"/>
      <c r="L16" s="145"/>
    </row>
    <row r="17" spans="1:12" s="111" customFormat="1" ht="14.1" customHeight="1">
      <c r="A17" s="161"/>
      <c r="B17" s="114"/>
      <c r="C17" s="146"/>
      <c r="D17" s="144"/>
      <c r="E17" s="113"/>
      <c r="F17" s="112"/>
      <c r="G17" s="112"/>
      <c r="H17" s="112"/>
      <c r="I17" s="112"/>
      <c r="K17" s="147"/>
      <c r="L17" s="145"/>
    </row>
    <row r="18" spans="1:12" s="111" customFormat="1" ht="14.1" customHeight="1">
      <c r="B18" s="114">
        <v>240001007</v>
      </c>
      <c r="C18" s="114" t="s">
        <v>126</v>
      </c>
      <c r="D18" s="144" t="s">
        <v>125</v>
      </c>
      <c r="E18" s="113">
        <v>10</v>
      </c>
      <c r="F18" s="112">
        <v>0</v>
      </c>
      <c r="G18" s="112">
        <f>E18*F18</f>
        <v>0</v>
      </c>
      <c r="H18" s="112">
        <v>0</v>
      </c>
      <c r="I18" s="112">
        <f>E18*H18</f>
        <v>0</v>
      </c>
      <c r="K18" s="147"/>
      <c r="L18" s="145"/>
    </row>
    <row r="19" spans="1:12" s="111" customFormat="1" ht="14.1" customHeight="1">
      <c r="A19" s="161"/>
      <c r="C19" s="118" t="s">
        <v>94</v>
      </c>
      <c r="D19" s="144"/>
      <c r="E19" s="113"/>
      <c r="F19" s="112"/>
      <c r="G19" s="112"/>
      <c r="H19" s="112"/>
      <c r="I19" s="112"/>
      <c r="K19" s="147"/>
      <c r="L19" s="145"/>
    </row>
    <row r="20" spans="1:12" s="111" customFormat="1" ht="14.1" customHeight="1">
      <c r="A20" s="161"/>
      <c r="C20" s="146" t="s">
        <v>95</v>
      </c>
      <c r="D20" s="144"/>
      <c r="E20" s="113"/>
      <c r="F20" s="112"/>
      <c r="G20" s="112"/>
      <c r="H20" s="112"/>
      <c r="I20" s="112"/>
      <c r="K20" s="147"/>
      <c r="L20" s="145"/>
    </row>
    <row r="21" spans="1:12" s="111" customFormat="1" ht="14.1" customHeight="1">
      <c r="A21" s="161"/>
      <c r="B21" s="114">
        <v>240001008</v>
      </c>
      <c r="C21" s="158" t="s">
        <v>127</v>
      </c>
      <c r="D21" s="144" t="s">
        <v>90</v>
      </c>
      <c r="E21" s="113">
        <v>6</v>
      </c>
      <c r="F21" s="112">
        <v>0</v>
      </c>
      <c r="G21" s="112">
        <f t="shared" ref="G21" si="2">E21*F21</f>
        <v>0</v>
      </c>
      <c r="H21" s="112">
        <v>0</v>
      </c>
      <c r="I21" s="112">
        <f t="shared" ref="I21" si="3">E21*H21</f>
        <v>0</v>
      </c>
      <c r="K21" s="147"/>
      <c r="L21" s="145"/>
    </row>
    <row r="22" spans="1:12" s="111" customFormat="1" ht="14.1" customHeight="1">
      <c r="A22" s="161"/>
      <c r="B22" s="114">
        <v>240001009</v>
      </c>
      <c r="C22" s="158" t="s">
        <v>106</v>
      </c>
      <c r="D22" s="144" t="s">
        <v>90</v>
      </c>
      <c r="E22" s="113">
        <v>12</v>
      </c>
      <c r="F22" s="112">
        <v>0</v>
      </c>
      <c r="G22" s="112">
        <f t="shared" ref="G22:G23" si="4">E22*F22</f>
        <v>0</v>
      </c>
      <c r="H22" s="112">
        <v>0</v>
      </c>
      <c r="I22" s="112">
        <f t="shared" ref="I22:I26" si="5">E22*H22</f>
        <v>0</v>
      </c>
      <c r="K22" s="147"/>
      <c r="L22" s="145"/>
    </row>
    <row r="23" spans="1:12" s="111" customFormat="1" ht="14.1" customHeight="1">
      <c r="A23" s="161"/>
      <c r="B23" s="114">
        <v>240001010</v>
      </c>
      <c r="C23" s="158" t="s">
        <v>96</v>
      </c>
      <c r="D23" s="144" t="s">
        <v>90</v>
      </c>
      <c r="E23" s="113">
        <v>9</v>
      </c>
      <c r="F23" s="112">
        <v>0</v>
      </c>
      <c r="G23" s="112">
        <f t="shared" si="4"/>
        <v>0</v>
      </c>
      <c r="H23" s="112">
        <v>0</v>
      </c>
      <c r="I23" s="112">
        <f t="shared" si="5"/>
        <v>0</v>
      </c>
      <c r="K23" s="147"/>
      <c r="L23" s="145"/>
    </row>
    <row r="24" spans="1:12" s="111" customFormat="1" ht="14.1" customHeight="1">
      <c r="A24" s="161"/>
      <c r="B24" s="114">
        <v>240001011</v>
      </c>
      <c r="C24" s="158" t="s">
        <v>128</v>
      </c>
      <c r="D24" s="144" t="s">
        <v>90</v>
      </c>
      <c r="E24" s="113">
        <v>15</v>
      </c>
      <c r="F24" s="112">
        <v>0</v>
      </c>
      <c r="G24" s="112">
        <f t="shared" ref="G24" si="6">E24*F24</f>
        <v>0</v>
      </c>
      <c r="H24" s="112">
        <v>0</v>
      </c>
      <c r="I24" s="112">
        <f t="shared" ref="I24" si="7">E24*H24</f>
        <v>0</v>
      </c>
      <c r="K24" s="147"/>
      <c r="L24" s="145"/>
    </row>
    <row r="25" spans="1:12" s="111" customFormat="1" ht="14.1" customHeight="1">
      <c r="A25" s="161"/>
      <c r="B25" s="114">
        <v>240001012</v>
      </c>
      <c r="C25" s="146" t="s">
        <v>130</v>
      </c>
      <c r="D25" s="144" t="s">
        <v>129</v>
      </c>
      <c r="E25" s="113">
        <v>3</v>
      </c>
      <c r="F25" s="112">
        <v>0</v>
      </c>
      <c r="G25" s="112">
        <f>E25*F25</f>
        <v>0</v>
      </c>
      <c r="H25" s="112">
        <v>0</v>
      </c>
      <c r="I25" s="112">
        <f>E25*H25</f>
        <v>0</v>
      </c>
      <c r="K25" s="147"/>
      <c r="L25" s="145"/>
    </row>
    <row r="26" spans="1:12" s="111" customFormat="1" ht="14.1" customHeight="1">
      <c r="A26" s="161"/>
      <c r="B26" s="114">
        <v>240001013</v>
      </c>
      <c r="C26" s="146" t="s">
        <v>123</v>
      </c>
      <c r="D26" s="144" t="s">
        <v>124</v>
      </c>
      <c r="E26" s="113">
        <v>12</v>
      </c>
      <c r="F26" s="112"/>
      <c r="G26" s="142"/>
      <c r="H26" s="142">
        <v>0</v>
      </c>
      <c r="I26" s="112">
        <f t="shared" si="5"/>
        <v>0</v>
      </c>
      <c r="K26" s="147"/>
      <c r="L26" s="145"/>
    </row>
    <row r="27" spans="1:12" s="111" customFormat="1" ht="14.1" customHeight="1">
      <c r="A27" s="161"/>
      <c r="B27" s="114"/>
      <c r="C27" s="156" t="s">
        <v>94</v>
      </c>
      <c r="D27" s="144"/>
      <c r="E27" s="113"/>
      <c r="F27" s="112"/>
      <c r="G27" s="142"/>
      <c r="H27" s="142"/>
      <c r="I27" s="142"/>
      <c r="K27" s="147"/>
      <c r="L27" s="145"/>
    </row>
    <row r="28" spans="1:12" s="111" customFormat="1" ht="14.1" customHeight="1">
      <c r="A28" s="161"/>
      <c r="B28" s="114"/>
      <c r="C28" s="127" t="s">
        <v>79</v>
      </c>
      <c r="D28" s="117"/>
      <c r="E28" s="113"/>
      <c r="F28" s="112"/>
      <c r="G28" s="128">
        <f>SUM(G10:G27)</f>
        <v>0</v>
      </c>
      <c r="H28" s="128"/>
      <c r="I28" s="128">
        <f>SUM(I10:I27)</f>
        <v>0</v>
      </c>
      <c r="K28" s="147"/>
    </row>
    <row r="29" spans="1:12" s="111" customFormat="1" ht="9.9499999999999993" customHeight="1">
      <c r="A29" s="150"/>
      <c r="B29" s="151"/>
      <c r="C29" s="152"/>
      <c r="D29" s="153"/>
      <c r="E29" s="154"/>
      <c r="F29" s="155"/>
      <c r="G29" s="155"/>
      <c r="H29" s="155"/>
      <c r="I29" s="155"/>
      <c r="K29" s="147"/>
    </row>
    <row r="30" spans="1:12" ht="9" customHeight="1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07/2018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Dana</cp:lastModifiedBy>
  <cp:lastPrinted>2018-08-07T10:26:46Z</cp:lastPrinted>
  <dcterms:created xsi:type="dcterms:W3CDTF">2012-11-08T08:08:09Z</dcterms:created>
  <dcterms:modified xsi:type="dcterms:W3CDTF">2018-09-15T06:36:16Z</dcterms:modified>
</cp:coreProperties>
</file>