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Seznam domů, počet vodoměrů" sheetId="3" r:id="rId1"/>
  </sheets>
  <definedNames/>
  <calcPr calcId="152511"/>
</workbook>
</file>

<file path=xl/sharedStrings.xml><?xml version="1.0" encoding="utf-8"?>
<sst xmlns="http://schemas.openxmlformats.org/spreadsheetml/2006/main" count="259" uniqueCount="112">
  <si>
    <t>Havlíčkova 11</t>
  </si>
  <si>
    <t>Hřbitovní 44</t>
  </si>
  <si>
    <t>Jungmanova 4</t>
  </si>
  <si>
    <t>Křižíkova 1</t>
  </si>
  <si>
    <t>Křižíkova 2</t>
  </si>
  <si>
    <t>Lidická 1</t>
  </si>
  <si>
    <t>Masarykovo nám. 8</t>
  </si>
  <si>
    <t>Masarykovo nám. 16</t>
  </si>
  <si>
    <t>Masarykovo nám. 25</t>
  </si>
  <si>
    <t>Masarykovo nám. 26</t>
  </si>
  <si>
    <t>Trlicova 59</t>
  </si>
  <si>
    <t>Úzká 27</t>
  </si>
  <si>
    <t>Úzká 17</t>
  </si>
  <si>
    <t>Masarykovo nám. 2</t>
  </si>
  <si>
    <t>Masarykovo nám. 4</t>
  </si>
  <si>
    <t>Masarykovo nám. 22</t>
  </si>
  <si>
    <t>Sokolovská 30</t>
  </si>
  <si>
    <t>Tyršova 8</t>
  </si>
  <si>
    <t>CELKEM</t>
  </si>
  <si>
    <t>Havlíčkova 8</t>
  </si>
  <si>
    <t>-</t>
  </si>
  <si>
    <t>VÝMĚNA BYTOVÝCH VODOMĚRŮ 2019</t>
  </si>
  <si>
    <t>Č.P./Č.O.</t>
  </si>
  <si>
    <t>POČET BYTŮ</t>
  </si>
  <si>
    <t>POČET KUSŮ VODOMĚRŮ TV</t>
  </si>
  <si>
    <t>95/16</t>
  </si>
  <si>
    <t>49/8</t>
  </si>
  <si>
    <t>804/11</t>
  </si>
  <si>
    <t>53/16</t>
  </si>
  <si>
    <t>742/7</t>
  </si>
  <si>
    <t>743/9</t>
  </si>
  <si>
    <t>Bulharská</t>
  </si>
  <si>
    <t>28. října</t>
  </si>
  <si>
    <t xml:space="preserve"> 5. května</t>
  </si>
  <si>
    <t>744/11</t>
  </si>
  <si>
    <t>743/13</t>
  </si>
  <si>
    <t>747/15</t>
  </si>
  <si>
    <t>761/17</t>
  </si>
  <si>
    <t>Dlouhá</t>
  </si>
  <si>
    <t>798/19</t>
  </si>
  <si>
    <t>K Nemocnici</t>
  </si>
  <si>
    <t>188/15</t>
  </si>
  <si>
    <t>4/4</t>
  </si>
  <si>
    <t xml:space="preserve">Na Lani </t>
  </si>
  <si>
    <t>Luční</t>
  </si>
  <si>
    <t>1799/3</t>
  </si>
  <si>
    <t>1825/4</t>
  </si>
  <si>
    <t>1828/2</t>
  </si>
  <si>
    <t>2106/1</t>
  </si>
  <si>
    <t>2106/27</t>
  </si>
  <si>
    <t xml:space="preserve">Zborovská </t>
  </si>
  <si>
    <t>400/11</t>
  </si>
  <si>
    <t>U Jičínky - DPS</t>
  </si>
  <si>
    <t>2007/25</t>
  </si>
  <si>
    <t xml:space="preserve">Trlicova </t>
  </si>
  <si>
    <t>1783/10</t>
  </si>
  <si>
    <t>1587/59</t>
  </si>
  <si>
    <t>Revoluční - DPS</t>
  </si>
  <si>
    <t>Revoluční</t>
  </si>
  <si>
    <t>1525/6</t>
  </si>
  <si>
    <t>785/36</t>
  </si>
  <si>
    <t>Nádražní</t>
  </si>
  <si>
    <t>1068/43</t>
  </si>
  <si>
    <t>Pod Lipami - DPS</t>
  </si>
  <si>
    <t>2006/19</t>
  </si>
  <si>
    <t>POČET KUSŮ VODOMĚRŮ SV</t>
  </si>
  <si>
    <t>38/7</t>
  </si>
  <si>
    <t>658/22</t>
  </si>
  <si>
    <t>Dobrovského</t>
  </si>
  <si>
    <t>Dolní Brána</t>
  </si>
  <si>
    <t>2</t>
  </si>
  <si>
    <t>4</t>
  </si>
  <si>
    <t>1400/8</t>
  </si>
  <si>
    <t>6</t>
  </si>
  <si>
    <t>1174/20</t>
  </si>
  <si>
    <t>1143/12</t>
  </si>
  <si>
    <t>5</t>
  </si>
  <si>
    <t>41/9</t>
  </si>
  <si>
    <t>Žižkova</t>
  </si>
  <si>
    <t>Žerotínova</t>
  </si>
  <si>
    <t>3</t>
  </si>
  <si>
    <t>5/17</t>
  </si>
  <si>
    <t>118/8</t>
  </si>
  <si>
    <t>42/26</t>
  </si>
  <si>
    <t>41/25</t>
  </si>
  <si>
    <t>34/22</t>
  </si>
  <si>
    <t>27/16</t>
  </si>
  <si>
    <t>8/8</t>
  </si>
  <si>
    <t>2/2</t>
  </si>
  <si>
    <t>193/30</t>
  </si>
  <si>
    <t>1</t>
  </si>
  <si>
    <t>7</t>
  </si>
  <si>
    <t>20/2</t>
  </si>
  <si>
    <t>94/1</t>
  </si>
  <si>
    <t>83/4</t>
  </si>
  <si>
    <t>1655/44</t>
  </si>
  <si>
    <t>104/11</t>
  </si>
  <si>
    <t>65</t>
  </si>
  <si>
    <t>78</t>
  </si>
  <si>
    <t>90</t>
  </si>
  <si>
    <t>CELKEM SV + TV</t>
  </si>
  <si>
    <t>DOMY (ULICE)</t>
  </si>
  <si>
    <t>materiál - cena za ks</t>
  </si>
  <si>
    <t xml:space="preserve">montáž - cena za ks </t>
  </si>
  <si>
    <t>VODOMĚR SV</t>
  </si>
  <si>
    <t>VODOMĚR TV</t>
  </si>
  <si>
    <t>CELKEM SV</t>
  </si>
  <si>
    <t>CELKEM TV</t>
  </si>
  <si>
    <t>VELKEM SV + TV</t>
  </si>
  <si>
    <t>vyplnit žluté pole</t>
  </si>
  <si>
    <t xml:space="preserve">materiál - cena za ks </t>
  </si>
  <si>
    <t>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</si>
</sst>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uble">
        <color rgb="FF3F3F3F"/>
      </top>
      <bottom/>
    </border>
    <border>
      <left/>
      <right style="thin"/>
      <top style="double">
        <color rgb="FF3F3F3F"/>
      </top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double">
        <color rgb="FF3F3F3F"/>
      </left>
      <right style="thin"/>
      <top style="double">
        <color rgb="FF3F3F3F"/>
      </top>
      <bottom style="double">
        <color rgb="FF3F3F3F"/>
      </bottom>
    </border>
    <border>
      <left style="double">
        <color rgb="FF3F3F3F"/>
      </left>
      <right style="thin"/>
      <top style="double">
        <color rgb="FF3F3F3F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thin"/>
      <top style="double">
        <color rgb="FF3F3F3F"/>
      </top>
      <bottom style="double">
        <color rgb="FF3F3F3F"/>
      </bottom>
    </border>
    <border>
      <left style="thin"/>
      <right/>
      <top style="double">
        <color rgb="FF3F3F3F"/>
      </top>
      <bottom style="double">
        <color rgb="FF3F3F3F"/>
      </bottom>
    </border>
    <border>
      <left/>
      <right/>
      <top style="double">
        <color rgb="FF3F3F3F"/>
      </top>
      <bottom style="double">
        <color rgb="FF3F3F3F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</cellStyleXfs>
  <cellXfs count="54">
    <xf numFmtId="0" fontId="0" fillId="0" borderId="0" xfId="0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/>
    <xf numFmtId="0" fontId="0" fillId="0" borderId="0" xfId="0" applyBorder="1"/>
    <xf numFmtId="0" fontId="0" fillId="0" borderId="4" xfId="0" applyBorder="1"/>
    <xf numFmtId="0" fontId="4" fillId="2" borderId="5" xfId="20" applyFont="1" applyBorder="1" applyAlignment="1">
      <alignment horizontal="center" vertical="center"/>
    </xf>
    <xf numFmtId="0" fontId="4" fillId="2" borderId="1" xfId="20" applyFont="1" applyBorder="1" applyAlignment="1">
      <alignment horizontal="center" vertical="center"/>
    </xf>
    <xf numFmtId="0" fontId="4" fillId="2" borderId="1" xfId="20" applyFont="1" applyBorder="1" applyAlignment="1">
      <alignment horizontal="center" vertical="center" wrapText="1"/>
    </xf>
    <xf numFmtId="0" fontId="5" fillId="0" borderId="6" xfId="0" applyFont="1" applyBorder="1"/>
    <xf numFmtId="0" fontId="5" fillId="0" borderId="6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/>
    <xf numFmtId="0" fontId="5" fillId="0" borderId="8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5" fillId="0" borderId="10" xfId="0" applyFont="1" applyBorder="1"/>
    <xf numFmtId="0" fontId="6" fillId="0" borderId="11" xfId="0" applyFont="1" applyBorder="1" applyAlignment="1">
      <alignment horizontal="center"/>
    </xf>
    <xf numFmtId="0" fontId="7" fillId="0" borderId="2" xfId="0" applyFont="1" applyBorder="1"/>
    <xf numFmtId="0" fontId="8" fillId="0" borderId="2" xfId="0" applyFont="1" applyBorder="1"/>
    <xf numFmtId="0" fontId="8" fillId="0" borderId="12" xfId="0" applyFont="1" applyBorder="1"/>
    <xf numFmtId="0" fontId="4" fillId="2" borderId="13" xfId="20" applyFont="1" applyBorder="1" applyAlignment="1">
      <alignment horizontal="center" vertical="center" wrapText="1"/>
    </xf>
    <xf numFmtId="0" fontId="4" fillId="2" borderId="14" xfId="20" applyFont="1" applyBorder="1" applyAlignment="1">
      <alignment horizontal="center" vertical="center" wrapText="1"/>
    </xf>
    <xf numFmtId="0" fontId="0" fillId="3" borderId="15" xfId="0" applyFill="1" applyBorder="1"/>
    <xf numFmtId="0" fontId="5" fillId="0" borderId="15" xfId="0" applyFont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0" fillId="3" borderId="16" xfId="0" applyFill="1" applyBorder="1"/>
    <xf numFmtId="0" fontId="5" fillId="0" borderId="16" xfId="0" applyFont="1" applyBorder="1" applyAlignment="1">
      <alignment horizontal="center"/>
    </xf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19" xfId="0" applyBorder="1"/>
    <xf numFmtId="0" fontId="0" fillId="0" borderId="0" xfId="0" applyProtection="1">
      <protection/>
    </xf>
    <xf numFmtId="0" fontId="4" fillId="2" borderId="14" xfId="20" applyFont="1" applyBorder="1" applyAlignment="1" applyProtection="1">
      <alignment horizontal="center" vertical="center" wrapText="1"/>
      <protection/>
    </xf>
    <xf numFmtId="0" fontId="0" fillId="0" borderId="15" xfId="0" applyBorder="1" applyProtection="1"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0" fillId="0" borderId="16" xfId="0" applyBorder="1" applyProtection="1">
      <protection/>
    </xf>
    <xf numFmtId="0" fontId="5" fillId="0" borderId="16" xfId="0" applyFont="1" applyBorder="1" applyAlignment="1" applyProtection="1">
      <alignment horizontal="center"/>
      <protection/>
    </xf>
    <xf numFmtId="0" fontId="0" fillId="0" borderId="19" xfId="0" applyBorder="1" applyProtection="1">
      <protection/>
    </xf>
    <xf numFmtId="0" fontId="0" fillId="0" borderId="21" xfId="0" applyBorder="1" applyProtection="1">
      <protection/>
    </xf>
    <xf numFmtId="0" fontId="0" fillId="0" borderId="0" xfId="0" applyAlignment="1" applyProtection="1">
      <alignment horizontal="center"/>
      <protection/>
    </xf>
    <xf numFmtId="0" fontId="9" fillId="0" borderId="22" xfId="0" applyFont="1" applyBorder="1"/>
    <xf numFmtId="0" fontId="5" fillId="0" borderId="19" xfId="0" applyFont="1" applyBorder="1" applyAlignment="1" applyProtection="1">
      <alignment horizontal="right"/>
      <protection/>
    </xf>
    <xf numFmtId="0" fontId="4" fillId="2" borderId="23" xfId="20" applyFont="1" applyBorder="1" applyAlignment="1">
      <alignment horizontal="center" vertical="center" wrapText="1"/>
    </xf>
    <xf numFmtId="0" fontId="4" fillId="2" borderId="24" xfId="2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ntrolní buňk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 topLeftCell="A1">
      <pane ySplit="3" topLeftCell="A4" activePane="bottomLeft" state="frozen"/>
      <selection pane="bottomLeft" activeCell="A4" sqref="A4:XFD4"/>
    </sheetView>
  </sheetViews>
  <sheetFormatPr defaultColWidth="9.140625" defaultRowHeight="15"/>
  <cols>
    <col min="1" max="1" width="25.7109375" style="0" customWidth="1"/>
    <col min="2" max="5" width="14.7109375" style="0" customWidth="1"/>
    <col min="6" max="6" width="13.421875" style="0" customWidth="1"/>
    <col min="7" max="7" width="12.421875" style="0" customWidth="1"/>
    <col min="8" max="8" width="12.57421875" style="0" customWidth="1"/>
    <col min="9" max="9" width="13.421875" style="0" customWidth="1"/>
    <col min="10" max="10" width="21.421875" style="38" customWidth="1"/>
    <col min="11" max="11" width="17.421875" style="38" customWidth="1"/>
    <col min="12" max="12" width="19.57421875" style="38" customWidth="1"/>
  </cols>
  <sheetData>
    <row r="1" spans="1:9" ht="22.5" thickBot="1" thickTop="1">
      <c r="A1" s="48" t="s">
        <v>21</v>
      </c>
      <c r="B1" s="1"/>
      <c r="C1" s="23"/>
      <c r="D1" s="24"/>
      <c r="E1" s="25"/>
      <c r="F1" s="50" t="s">
        <v>104</v>
      </c>
      <c r="G1" s="51"/>
      <c r="H1" s="50" t="s">
        <v>105</v>
      </c>
      <c r="I1" s="51"/>
    </row>
    <row r="2" spans="1:12" ht="15.75" customHeight="1" thickBot="1" thickTop="1">
      <c r="A2" s="2"/>
      <c r="B2" s="3"/>
      <c r="C2" s="3"/>
      <c r="D2" s="4"/>
      <c r="E2" s="5"/>
      <c r="F2" s="52" t="s">
        <v>111</v>
      </c>
      <c r="G2" s="53"/>
      <c r="H2" s="52" t="s">
        <v>111</v>
      </c>
      <c r="I2" s="53"/>
      <c r="J2" s="47" t="s">
        <v>111</v>
      </c>
      <c r="K2" s="47" t="s">
        <v>111</v>
      </c>
      <c r="L2" s="47" t="s">
        <v>111</v>
      </c>
    </row>
    <row r="3" spans="1:12" ht="27" thickBot="1" thickTop="1">
      <c r="A3" s="6" t="s">
        <v>101</v>
      </c>
      <c r="B3" s="7" t="s">
        <v>22</v>
      </c>
      <c r="C3" s="8" t="s">
        <v>23</v>
      </c>
      <c r="D3" s="8" t="s">
        <v>65</v>
      </c>
      <c r="E3" s="26" t="s">
        <v>24</v>
      </c>
      <c r="F3" s="27" t="s">
        <v>110</v>
      </c>
      <c r="G3" s="27" t="s">
        <v>103</v>
      </c>
      <c r="H3" s="27" t="s">
        <v>102</v>
      </c>
      <c r="I3" s="27" t="s">
        <v>103</v>
      </c>
      <c r="J3" s="39" t="s">
        <v>106</v>
      </c>
      <c r="K3" s="39" t="s">
        <v>107</v>
      </c>
      <c r="L3" s="39" t="s">
        <v>108</v>
      </c>
    </row>
    <row r="4" spans="1:12" ht="15.75" thickTop="1">
      <c r="A4" s="9" t="s">
        <v>33</v>
      </c>
      <c r="B4" s="10" t="s">
        <v>25</v>
      </c>
      <c r="C4" s="11" t="s">
        <v>70</v>
      </c>
      <c r="D4" s="12">
        <v>3</v>
      </c>
      <c r="E4" s="13" t="s">
        <v>20</v>
      </c>
      <c r="F4" s="28"/>
      <c r="G4" s="28"/>
      <c r="H4" s="29" t="s">
        <v>20</v>
      </c>
      <c r="I4" s="29" t="s">
        <v>20</v>
      </c>
      <c r="J4" s="40">
        <f>(F4+G4)*D4</f>
        <v>0</v>
      </c>
      <c r="K4" s="41" t="s">
        <v>20</v>
      </c>
      <c r="L4" s="40">
        <f>J4</f>
        <v>0</v>
      </c>
    </row>
    <row r="5" spans="1:12" ht="15">
      <c r="A5" s="14" t="s">
        <v>32</v>
      </c>
      <c r="B5" s="15" t="s">
        <v>26</v>
      </c>
      <c r="C5" s="16" t="s">
        <v>71</v>
      </c>
      <c r="D5" s="13">
        <v>7</v>
      </c>
      <c r="E5" s="13" t="s">
        <v>20</v>
      </c>
      <c r="F5" s="28"/>
      <c r="G5" s="28"/>
      <c r="H5" s="29" t="s">
        <v>20</v>
      </c>
      <c r="I5" s="29" t="s">
        <v>20</v>
      </c>
      <c r="J5" s="40">
        <f>(F5+G5)*D5</f>
        <v>0</v>
      </c>
      <c r="K5" s="41" t="s">
        <v>20</v>
      </c>
      <c r="L5" s="40">
        <f>J5</f>
        <v>0</v>
      </c>
    </row>
    <row r="6" spans="1:12" ht="15">
      <c r="A6" s="14" t="s">
        <v>32</v>
      </c>
      <c r="B6" s="15" t="s">
        <v>27</v>
      </c>
      <c r="C6" s="16" t="s">
        <v>70</v>
      </c>
      <c r="D6" s="13">
        <v>6</v>
      </c>
      <c r="E6" s="13" t="s">
        <v>20</v>
      </c>
      <c r="F6" s="28"/>
      <c r="G6" s="28"/>
      <c r="H6" s="29" t="s">
        <v>20</v>
      </c>
      <c r="I6" s="29" t="s">
        <v>20</v>
      </c>
      <c r="J6" s="40">
        <f>(F6+G6)*D6</f>
        <v>0</v>
      </c>
      <c r="K6" s="41" t="s">
        <v>20</v>
      </c>
      <c r="L6" s="40">
        <f aca="true" t="shared" si="0" ref="L6:L7">J6</f>
        <v>0</v>
      </c>
    </row>
    <row r="7" spans="1:12" ht="15">
      <c r="A7" s="14" t="s">
        <v>32</v>
      </c>
      <c r="B7" s="15" t="s">
        <v>28</v>
      </c>
      <c r="C7" s="16" t="s">
        <v>71</v>
      </c>
      <c r="D7" s="13">
        <v>6</v>
      </c>
      <c r="E7" s="13" t="s">
        <v>20</v>
      </c>
      <c r="F7" s="28"/>
      <c r="G7" s="28"/>
      <c r="H7" s="29" t="s">
        <v>20</v>
      </c>
      <c r="I7" s="29" t="s">
        <v>20</v>
      </c>
      <c r="J7" s="40">
        <f aca="true" t="shared" si="1" ref="J7:J50">(F7+G7)*D7</f>
        <v>0</v>
      </c>
      <c r="K7" s="41" t="s">
        <v>20</v>
      </c>
      <c r="L7" s="40">
        <f t="shared" si="0"/>
        <v>0</v>
      </c>
    </row>
    <row r="8" spans="1:12" ht="15">
      <c r="A8" s="14" t="s">
        <v>31</v>
      </c>
      <c r="B8" s="15" t="s">
        <v>29</v>
      </c>
      <c r="C8" s="16">
        <v>15</v>
      </c>
      <c r="D8" s="17">
        <v>15</v>
      </c>
      <c r="E8" s="17">
        <v>15</v>
      </c>
      <c r="F8" s="28"/>
      <c r="G8" s="28"/>
      <c r="H8" s="28"/>
      <c r="I8" s="28"/>
      <c r="J8" s="40">
        <f t="shared" si="1"/>
        <v>0</v>
      </c>
      <c r="K8" s="40">
        <f>(H8+I8)*E8</f>
        <v>0</v>
      </c>
      <c r="L8" s="40">
        <f>K8+J8</f>
        <v>0</v>
      </c>
    </row>
    <row r="9" spans="1:12" ht="15">
      <c r="A9" s="14" t="s">
        <v>31</v>
      </c>
      <c r="B9" s="15" t="s">
        <v>30</v>
      </c>
      <c r="C9" s="16">
        <v>16</v>
      </c>
      <c r="D9" s="17">
        <v>16</v>
      </c>
      <c r="E9" s="17">
        <v>16</v>
      </c>
      <c r="F9" s="28"/>
      <c r="G9" s="28"/>
      <c r="H9" s="28"/>
      <c r="I9" s="28"/>
      <c r="J9" s="40">
        <f t="shared" si="1"/>
        <v>0</v>
      </c>
      <c r="K9" s="40">
        <f aca="true" t="shared" si="2" ref="K9:K14">(H9+I9)*E9</f>
        <v>0</v>
      </c>
      <c r="L9" s="40">
        <f aca="true" t="shared" si="3" ref="L9:L14">K9+J9</f>
        <v>0</v>
      </c>
    </row>
    <row r="10" spans="1:12" ht="15">
      <c r="A10" s="14" t="s">
        <v>31</v>
      </c>
      <c r="B10" s="15" t="s">
        <v>34</v>
      </c>
      <c r="C10" s="16">
        <v>16</v>
      </c>
      <c r="D10" s="17">
        <v>16</v>
      </c>
      <c r="E10" s="17">
        <v>16</v>
      </c>
      <c r="F10" s="28"/>
      <c r="G10" s="28"/>
      <c r="H10" s="28"/>
      <c r="I10" s="28"/>
      <c r="J10" s="40">
        <f>(F10+G10)*D10</f>
        <v>0</v>
      </c>
      <c r="K10" s="40">
        <f t="shared" si="2"/>
        <v>0</v>
      </c>
      <c r="L10" s="40">
        <f t="shared" si="3"/>
        <v>0</v>
      </c>
    </row>
    <row r="11" spans="1:12" ht="15">
      <c r="A11" s="14" t="s">
        <v>31</v>
      </c>
      <c r="B11" s="15" t="s">
        <v>35</v>
      </c>
      <c r="C11" s="16">
        <v>16</v>
      </c>
      <c r="D11" s="17">
        <v>16</v>
      </c>
      <c r="E11" s="17">
        <v>16</v>
      </c>
      <c r="F11" s="30"/>
      <c r="G11" s="30"/>
      <c r="H11" s="28"/>
      <c r="I11" s="28"/>
      <c r="J11" s="40">
        <f t="shared" si="1"/>
        <v>0</v>
      </c>
      <c r="K11" s="40">
        <f t="shared" si="2"/>
        <v>0</v>
      </c>
      <c r="L11" s="40">
        <f t="shared" si="3"/>
        <v>0</v>
      </c>
    </row>
    <row r="12" spans="1:12" ht="15">
      <c r="A12" s="14" t="s">
        <v>31</v>
      </c>
      <c r="B12" s="15" t="s">
        <v>36</v>
      </c>
      <c r="C12" s="16">
        <v>15</v>
      </c>
      <c r="D12" s="17">
        <v>16</v>
      </c>
      <c r="E12" s="17">
        <v>16</v>
      </c>
      <c r="F12" s="28"/>
      <c r="G12" s="28"/>
      <c r="H12" s="28"/>
      <c r="I12" s="28"/>
      <c r="J12" s="40">
        <f t="shared" si="1"/>
        <v>0</v>
      </c>
      <c r="K12" s="40">
        <f t="shared" si="2"/>
        <v>0</v>
      </c>
      <c r="L12" s="40">
        <f t="shared" si="3"/>
        <v>0</v>
      </c>
    </row>
    <row r="13" spans="1:12" ht="15">
      <c r="A13" s="14" t="s">
        <v>31</v>
      </c>
      <c r="B13" s="15" t="s">
        <v>37</v>
      </c>
      <c r="C13" s="16">
        <v>15</v>
      </c>
      <c r="D13" s="17">
        <v>16</v>
      </c>
      <c r="E13" s="17">
        <v>16</v>
      </c>
      <c r="F13" s="28"/>
      <c r="G13" s="28"/>
      <c r="H13" s="28"/>
      <c r="I13" s="28"/>
      <c r="J13" s="40">
        <f t="shared" si="1"/>
        <v>0</v>
      </c>
      <c r="K13" s="40">
        <f t="shared" si="2"/>
        <v>0</v>
      </c>
      <c r="L13" s="40">
        <f t="shared" si="3"/>
        <v>0</v>
      </c>
    </row>
    <row r="14" spans="1:12" ht="15">
      <c r="A14" s="14" t="s">
        <v>38</v>
      </c>
      <c r="B14" s="15" t="s">
        <v>39</v>
      </c>
      <c r="C14" s="16">
        <v>74</v>
      </c>
      <c r="D14" s="13">
        <v>74</v>
      </c>
      <c r="E14" s="13">
        <v>74</v>
      </c>
      <c r="F14" s="28"/>
      <c r="G14" s="28"/>
      <c r="H14" s="28"/>
      <c r="I14" s="28"/>
      <c r="J14" s="40">
        <f t="shared" si="1"/>
        <v>0</v>
      </c>
      <c r="K14" s="40">
        <f t="shared" si="2"/>
        <v>0</v>
      </c>
      <c r="L14" s="40">
        <f t="shared" si="3"/>
        <v>0</v>
      </c>
    </row>
    <row r="15" spans="1:12" ht="15">
      <c r="A15" s="14" t="s">
        <v>68</v>
      </c>
      <c r="B15" s="15" t="s">
        <v>66</v>
      </c>
      <c r="C15" s="16" t="s">
        <v>70</v>
      </c>
      <c r="D15" s="13">
        <v>3</v>
      </c>
      <c r="E15" s="13" t="s">
        <v>20</v>
      </c>
      <c r="F15" s="28"/>
      <c r="G15" s="28"/>
      <c r="H15" s="29" t="s">
        <v>20</v>
      </c>
      <c r="I15" s="29" t="s">
        <v>20</v>
      </c>
      <c r="J15" s="40">
        <f t="shared" si="1"/>
        <v>0</v>
      </c>
      <c r="K15" s="41" t="s">
        <v>20</v>
      </c>
      <c r="L15" s="40">
        <f aca="true" t="shared" si="4" ref="L15:L22">J15</f>
        <v>0</v>
      </c>
    </row>
    <row r="16" spans="1:12" ht="15">
      <c r="A16" s="14" t="s">
        <v>69</v>
      </c>
      <c r="B16" s="15" t="s">
        <v>67</v>
      </c>
      <c r="C16" s="16" t="s">
        <v>71</v>
      </c>
      <c r="D16" s="13">
        <v>4</v>
      </c>
      <c r="E16" s="13" t="s">
        <v>20</v>
      </c>
      <c r="F16" s="28"/>
      <c r="G16" s="28"/>
      <c r="H16" s="29" t="s">
        <v>20</v>
      </c>
      <c r="I16" s="29" t="s">
        <v>20</v>
      </c>
      <c r="J16" s="40">
        <f t="shared" si="1"/>
        <v>0</v>
      </c>
      <c r="K16" s="41" t="s">
        <v>20</v>
      </c>
      <c r="L16" s="40">
        <f t="shared" si="4"/>
        <v>0</v>
      </c>
    </row>
    <row r="17" spans="1:12" ht="15">
      <c r="A17" s="14" t="s">
        <v>19</v>
      </c>
      <c r="B17" s="15" t="s">
        <v>72</v>
      </c>
      <c r="C17" s="18" t="s">
        <v>70</v>
      </c>
      <c r="D17" s="13">
        <v>8</v>
      </c>
      <c r="E17" s="13" t="s">
        <v>20</v>
      </c>
      <c r="F17" s="28"/>
      <c r="G17" s="28"/>
      <c r="H17" s="29" t="s">
        <v>20</v>
      </c>
      <c r="I17" s="29" t="s">
        <v>20</v>
      </c>
      <c r="J17" s="40">
        <f t="shared" si="1"/>
        <v>0</v>
      </c>
      <c r="K17" s="41" t="s">
        <v>20</v>
      </c>
      <c r="L17" s="40">
        <f t="shared" si="4"/>
        <v>0</v>
      </c>
    </row>
    <row r="18" spans="1:12" ht="15">
      <c r="A18" s="14" t="s">
        <v>0</v>
      </c>
      <c r="B18" s="16" t="s">
        <v>96</v>
      </c>
      <c r="C18" s="16" t="s">
        <v>76</v>
      </c>
      <c r="D18" s="13">
        <v>9</v>
      </c>
      <c r="E18" s="13" t="s">
        <v>20</v>
      </c>
      <c r="F18" s="28"/>
      <c r="G18" s="28"/>
      <c r="H18" s="29" t="s">
        <v>20</v>
      </c>
      <c r="I18" s="29" t="s">
        <v>20</v>
      </c>
      <c r="J18" s="40">
        <f t="shared" si="1"/>
        <v>0</v>
      </c>
      <c r="K18" s="41" t="s">
        <v>20</v>
      </c>
      <c r="L18" s="40">
        <f t="shared" si="4"/>
        <v>0</v>
      </c>
    </row>
    <row r="19" spans="1:12" ht="15">
      <c r="A19" s="14" t="s">
        <v>1</v>
      </c>
      <c r="B19" s="16" t="s">
        <v>95</v>
      </c>
      <c r="C19" s="16" t="s">
        <v>73</v>
      </c>
      <c r="D19" s="13">
        <v>6</v>
      </c>
      <c r="E19" s="13" t="s">
        <v>20</v>
      </c>
      <c r="F19" s="28"/>
      <c r="G19" s="28"/>
      <c r="H19" s="29" t="s">
        <v>20</v>
      </c>
      <c r="I19" s="29" t="s">
        <v>20</v>
      </c>
      <c r="J19" s="40">
        <f t="shared" si="1"/>
        <v>0</v>
      </c>
      <c r="K19" s="41" t="s">
        <v>20</v>
      </c>
      <c r="L19" s="40">
        <f t="shared" si="4"/>
        <v>0</v>
      </c>
    </row>
    <row r="20" spans="1:12" ht="15">
      <c r="A20" s="14" t="s">
        <v>2</v>
      </c>
      <c r="B20" s="16" t="s">
        <v>94</v>
      </c>
      <c r="C20" s="16" t="s">
        <v>76</v>
      </c>
      <c r="D20" s="13">
        <v>7</v>
      </c>
      <c r="E20" s="13" t="s">
        <v>20</v>
      </c>
      <c r="F20" s="28"/>
      <c r="G20" s="28"/>
      <c r="H20" s="29" t="s">
        <v>20</v>
      </c>
      <c r="I20" s="29" t="s">
        <v>20</v>
      </c>
      <c r="J20" s="40">
        <f t="shared" si="1"/>
        <v>0</v>
      </c>
      <c r="K20" s="41" t="s">
        <v>20</v>
      </c>
      <c r="L20" s="40">
        <f t="shared" si="4"/>
        <v>0</v>
      </c>
    </row>
    <row r="21" spans="1:12" ht="15">
      <c r="A21" s="14" t="s">
        <v>3</v>
      </c>
      <c r="B21" s="16" t="s">
        <v>93</v>
      </c>
      <c r="C21" s="16" t="s">
        <v>70</v>
      </c>
      <c r="D21" s="13">
        <v>3</v>
      </c>
      <c r="E21" s="13" t="s">
        <v>20</v>
      </c>
      <c r="F21" s="28"/>
      <c r="G21" s="28"/>
      <c r="H21" s="29" t="s">
        <v>20</v>
      </c>
      <c r="I21" s="29" t="s">
        <v>20</v>
      </c>
      <c r="J21" s="40">
        <f t="shared" si="1"/>
        <v>0</v>
      </c>
      <c r="K21" s="41" t="s">
        <v>20</v>
      </c>
      <c r="L21" s="40">
        <f t="shared" si="4"/>
        <v>0</v>
      </c>
    </row>
    <row r="22" spans="1:12" ht="15">
      <c r="A22" s="14" t="s">
        <v>4</v>
      </c>
      <c r="B22" s="16" t="s">
        <v>92</v>
      </c>
      <c r="C22" s="16" t="s">
        <v>76</v>
      </c>
      <c r="D22" s="13">
        <v>8</v>
      </c>
      <c r="E22" s="13" t="s">
        <v>20</v>
      </c>
      <c r="F22" s="28"/>
      <c r="G22" s="28"/>
      <c r="H22" s="29" t="s">
        <v>20</v>
      </c>
      <c r="I22" s="29" t="s">
        <v>20</v>
      </c>
      <c r="J22" s="40">
        <f t="shared" si="1"/>
        <v>0</v>
      </c>
      <c r="K22" s="41" t="s">
        <v>20</v>
      </c>
      <c r="L22" s="40">
        <f t="shared" si="4"/>
        <v>0</v>
      </c>
    </row>
    <row r="23" spans="1:12" ht="15">
      <c r="A23" s="14" t="s">
        <v>40</v>
      </c>
      <c r="B23" s="15" t="s">
        <v>41</v>
      </c>
      <c r="C23" s="16" t="s">
        <v>71</v>
      </c>
      <c r="D23" s="13">
        <v>8</v>
      </c>
      <c r="E23" s="13">
        <v>8</v>
      </c>
      <c r="F23" s="28"/>
      <c r="G23" s="28"/>
      <c r="H23" s="28"/>
      <c r="I23" s="28"/>
      <c r="J23" s="40">
        <f t="shared" si="1"/>
        <v>0</v>
      </c>
      <c r="K23" s="40">
        <f>(H23+I23)*E23</f>
        <v>0</v>
      </c>
      <c r="L23" s="40">
        <f>K23+J23</f>
        <v>0</v>
      </c>
    </row>
    <row r="24" spans="1:12" ht="15">
      <c r="A24" s="14" t="s">
        <v>5</v>
      </c>
      <c r="B24" s="15" t="s">
        <v>48</v>
      </c>
      <c r="C24" s="16" t="s">
        <v>76</v>
      </c>
      <c r="D24" s="13">
        <v>8</v>
      </c>
      <c r="E24" s="13" t="s">
        <v>20</v>
      </c>
      <c r="F24" s="28"/>
      <c r="G24" s="28"/>
      <c r="H24" s="29" t="s">
        <v>20</v>
      </c>
      <c r="I24" s="29" t="s">
        <v>20</v>
      </c>
      <c r="J24" s="40">
        <f t="shared" si="1"/>
        <v>0</v>
      </c>
      <c r="K24" s="42" t="s">
        <v>20</v>
      </c>
      <c r="L24" s="40">
        <f>J24</f>
        <v>0</v>
      </c>
    </row>
    <row r="25" spans="1:12" ht="15">
      <c r="A25" s="14" t="s">
        <v>43</v>
      </c>
      <c r="B25" s="15">
        <v>212</v>
      </c>
      <c r="C25" s="16">
        <v>23</v>
      </c>
      <c r="D25" s="13">
        <v>24</v>
      </c>
      <c r="E25" s="13">
        <v>23</v>
      </c>
      <c r="F25" s="28"/>
      <c r="G25" s="28"/>
      <c r="H25" s="28"/>
      <c r="I25" s="28"/>
      <c r="J25" s="40">
        <f t="shared" si="1"/>
        <v>0</v>
      </c>
      <c r="K25" s="40">
        <f aca="true" t="shared" si="5" ref="K25:K28">(H25+I25)*E25</f>
        <v>0</v>
      </c>
      <c r="L25" s="40">
        <f aca="true" t="shared" si="6" ref="L25:L28">K25+J25</f>
        <v>0</v>
      </c>
    </row>
    <row r="26" spans="1:12" ht="15">
      <c r="A26" s="14" t="s">
        <v>44</v>
      </c>
      <c r="B26" s="15" t="s">
        <v>47</v>
      </c>
      <c r="C26" s="16">
        <v>34</v>
      </c>
      <c r="D26" s="13">
        <v>34</v>
      </c>
      <c r="E26" s="13">
        <v>34</v>
      </c>
      <c r="F26" s="28"/>
      <c r="G26" s="28"/>
      <c r="H26" s="28"/>
      <c r="I26" s="28"/>
      <c r="J26" s="40">
        <f t="shared" si="1"/>
        <v>0</v>
      </c>
      <c r="K26" s="40">
        <f t="shared" si="5"/>
        <v>0</v>
      </c>
      <c r="L26" s="40">
        <f t="shared" si="6"/>
        <v>0</v>
      </c>
    </row>
    <row r="27" spans="1:12" ht="15">
      <c r="A27" s="14" t="s">
        <v>44</v>
      </c>
      <c r="B27" s="15" t="s">
        <v>45</v>
      </c>
      <c r="C27" s="16">
        <v>35</v>
      </c>
      <c r="D27" s="13">
        <v>35</v>
      </c>
      <c r="E27" s="13">
        <v>35</v>
      </c>
      <c r="F27" s="28"/>
      <c r="G27" s="28"/>
      <c r="H27" s="28"/>
      <c r="I27" s="28"/>
      <c r="J27" s="40">
        <f t="shared" si="1"/>
        <v>0</v>
      </c>
      <c r="K27" s="40">
        <f t="shared" si="5"/>
        <v>0</v>
      </c>
      <c r="L27" s="40">
        <f t="shared" si="6"/>
        <v>0</v>
      </c>
    </row>
    <row r="28" spans="1:12" ht="15">
      <c r="A28" s="14" t="s">
        <v>44</v>
      </c>
      <c r="B28" s="15" t="s">
        <v>46</v>
      </c>
      <c r="C28" s="16">
        <v>34</v>
      </c>
      <c r="D28" s="13">
        <v>34</v>
      </c>
      <c r="E28" s="13">
        <v>35</v>
      </c>
      <c r="F28" s="28"/>
      <c r="G28" s="28"/>
      <c r="H28" s="28"/>
      <c r="I28" s="28"/>
      <c r="J28" s="40">
        <f t="shared" si="1"/>
        <v>0</v>
      </c>
      <c r="K28" s="40">
        <f t="shared" si="5"/>
        <v>0</v>
      </c>
      <c r="L28" s="40">
        <f t="shared" si="6"/>
        <v>0</v>
      </c>
    </row>
    <row r="29" spans="1:12" ht="15">
      <c r="A29" s="14" t="s">
        <v>13</v>
      </c>
      <c r="B29" s="16" t="s">
        <v>88</v>
      </c>
      <c r="C29" s="16" t="s">
        <v>91</v>
      </c>
      <c r="D29" s="13">
        <v>10</v>
      </c>
      <c r="E29" s="13" t="s">
        <v>20</v>
      </c>
      <c r="F29" s="28"/>
      <c r="G29" s="28"/>
      <c r="H29" s="29" t="s">
        <v>20</v>
      </c>
      <c r="I29" s="29" t="s">
        <v>20</v>
      </c>
      <c r="J29" s="40">
        <f t="shared" si="1"/>
        <v>0</v>
      </c>
      <c r="K29" s="41" t="s">
        <v>20</v>
      </c>
      <c r="L29" s="40">
        <f aca="true" t="shared" si="7" ref="L29:L35">J29</f>
        <v>0</v>
      </c>
    </row>
    <row r="30" spans="1:12" ht="15">
      <c r="A30" s="14" t="s">
        <v>14</v>
      </c>
      <c r="B30" s="16" t="s">
        <v>42</v>
      </c>
      <c r="C30" s="16" t="s">
        <v>73</v>
      </c>
      <c r="D30" s="13">
        <v>8</v>
      </c>
      <c r="E30" s="13" t="s">
        <v>20</v>
      </c>
      <c r="F30" s="28"/>
      <c r="G30" s="28"/>
      <c r="H30" s="29" t="s">
        <v>20</v>
      </c>
      <c r="I30" s="29" t="s">
        <v>20</v>
      </c>
      <c r="J30" s="40">
        <f t="shared" si="1"/>
        <v>0</v>
      </c>
      <c r="K30" s="41" t="s">
        <v>20</v>
      </c>
      <c r="L30" s="40">
        <f t="shared" si="7"/>
        <v>0</v>
      </c>
    </row>
    <row r="31" spans="1:12" ht="15">
      <c r="A31" s="14" t="s">
        <v>6</v>
      </c>
      <c r="B31" s="16" t="s">
        <v>87</v>
      </c>
      <c r="C31" s="16" t="s">
        <v>71</v>
      </c>
      <c r="D31" s="13">
        <v>7</v>
      </c>
      <c r="E31" s="13" t="s">
        <v>20</v>
      </c>
      <c r="F31" s="28"/>
      <c r="G31" s="28"/>
      <c r="H31" s="29" t="s">
        <v>20</v>
      </c>
      <c r="I31" s="29" t="s">
        <v>20</v>
      </c>
      <c r="J31" s="40">
        <f t="shared" si="1"/>
        <v>0</v>
      </c>
      <c r="K31" s="41" t="s">
        <v>20</v>
      </c>
      <c r="L31" s="40">
        <f t="shared" si="7"/>
        <v>0</v>
      </c>
    </row>
    <row r="32" spans="1:12" ht="15">
      <c r="A32" s="14" t="s">
        <v>7</v>
      </c>
      <c r="B32" s="15" t="s">
        <v>86</v>
      </c>
      <c r="C32" s="16" t="s">
        <v>71</v>
      </c>
      <c r="D32" s="13">
        <v>6</v>
      </c>
      <c r="E32" s="13" t="s">
        <v>20</v>
      </c>
      <c r="F32" s="28"/>
      <c r="G32" s="28"/>
      <c r="H32" s="29" t="s">
        <v>20</v>
      </c>
      <c r="I32" s="29" t="s">
        <v>20</v>
      </c>
      <c r="J32" s="40">
        <f t="shared" si="1"/>
        <v>0</v>
      </c>
      <c r="K32" s="41" t="s">
        <v>20</v>
      </c>
      <c r="L32" s="40">
        <f t="shared" si="7"/>
        <v>0</v>
      </c>
    </row>
    <row r="33" spans="1:12" ht="15">
      <c r="A33" s="14" t="s">
        <v>15</v>
      </c>
      <c r="B33" s="15" t="s">
        <v>85</v>
      </c>
      <c r="C33" s="16" t="s">
        <v>80</v>
      </c>
      <c r="D33" s="13">
        <v>4</v>
      </c>
      <c r="E33" s="13" t="s">
        <v>20</v>
      </c>
      <c r="F33" s="28"/>
      <c r="G33" s="28"/>
      <c r="H33" s="29" t="s">
        <v>20</v>
      </c>
      <c r="I33" s="29" t="s">
        <v>20</v>
      </c>
      <c r="J33" s="40">
        <f t="shared" si="1"/>
        <v>0</v>
      </c>
      <c r="K33" s="41" t="s">
        <v>20</v>
      </c>
      <c r="L33" s="40">
        <f t="shared" si="7"/>
        <v>0</v>
      </c>
    </row>
    <row r="34" spans="1:12" ht="15">
      <c r="A34" s="14" t="s">
        <v>8</v>
      </c>
      <c r="B34" s="15" t="s">
        <v>84</v>
      </c>
      <c r="C34" s="16" t="s">
        <v>80</v>
      </c>
      <c r="D34" s="13">
        <v>4</v>
      </c>
      <c r="E34" s="13" t="s">
        <v>20</v>
      </c>
      <c r="F34" s="28"/>
      <c r="G34" s="28"/>
      <c r="H34" s="29" t="s">
        <v>20</v>
      </c>
      <c r="I34" s="29" t="s">
        <v>20</v>
      </c>
      <c r="J34" s="40">
        <f t="shared" si="1"/>
        <v>0</v>
      </c>
      <c r="K34" s="41" t="s">
        <v>20</v>
      </c>
      <c r="L34" s="40">
        <f t="shared" si="7"/>
        <v>0</v>
      </c>
    </row>
    <row r="35" spans="1:12" ht="15">
      <c r="A35" s="14" t="s">
        <v>9</v>
      </c>
      <c r="B35" s="15" t="s">
        <v>83</v>
      </c>
      <c r="C35" s="16" t="s">
        <v>70</v>
      </c>
      <c r="D35" s="13">
        <v>2</v>
      </c>
      <c r="E35" s="13" t="s">
        <v>20</v>
      </c>
      <c r="F35" s="28"/>
      <c r="G35" s="28"/>
      <c r="H35" s="29" t="s">
        <v>20</v>
      </c>
      <c r="I35" s="29" t="s">
        <v>20</v>
      </c>
      <c r="J35" s="40">
        <f t="shared" si="1"/>
        <v>0</v>
      </c>
      <c r="K35" s="41" t="s">
        <v>20</v>
      </c>
      <c r="L35" s="40">
        <f t="shared" si="7"/>
        <v>0</v>
      </c>
    </row>
    <row r="36" spans="1:12" ht="15">
      <c r="A36" s="14" t="s">
        <v>61</v>
      </c>
      <c r="B36" s="15" t="s">
        <v>62</v>
      </c>
      <c r="C36" s="16">
        <v>4</v>
      </c>
      <c r="D36" s="17">
        <v>6</v>
      </c>
      <c r="E36" s="17">
        <v>6</v>
      </c>
      <c r="F36" s="28"/>
      <c r="G36" s="28"/>
      <c r="H36" s="28"/>
      <c r="I36" s="28"/>
      <c r="J36" s="40">
        <f t="shared" si="1"/>
        <v>0</v>
      </c>
      <c r="K36" s="40">
        <f aca="true" t="shared" si="8" ref="K36:K39">(H36+I36)*E36</f>
        <v>0</v>
      </c>
      <c r="L36" s="40">
        <f aca="true" t="shared" si="9" ref="L36:L39">K36+J36</f>
        <v>0</v>
      </c>
    </row>
    <row r="37" spans="1:12" ht="15">
      <c r="A37" s="14" t="s">
        <v>63</v>
      </c>
      <c r="B37" s="15" t="s">
        <v>64</v>
      </c>
      <c r="C37" s="18" t="s">
        <v>99</v>
      </c>
      <c r="D37" s="13">
        <v>105</v>
      </c>
      <c r="E37" s="13">
        <v>103</v>
      </c>
      <c r="F37" s="28"/>
      <c r="G37" s="28"/>
      <c r="H37" s="28"/>
      <c r="I37" s="28"/>
      <c r="J37" s="40">
        <f t="shared" si="1"/>
        <v>0</v>
      </c>
      <c r="K37" s="40">
        <f t="shared" si="8"/>
        <v>0</v>
      </c>
      <c r="L37" s="40">
        <f t="shared" si="9"/>
        <v>0</v>
      </c>
    </row>
    <row r="38" spans="1:12" ht="15">
      <c r="A38" s="14" t="s">
        <v>57</v>
      </c>
      <c r="B38" s="15" t="s">
        <v>59</v>
      </c>
      <c r="C38" s="18" t="s">
        <v>98</v>
      </c>
      <c r="D38" s="13">
        <v>98</v>
      </c>
      <c r="E38" s="13">
        <v>95</v>
      </c>
      <c r="F38" s="28"/>
      <c r="G38" s="28"/>
      <c r="H38" s="28"/>
      <c r="I38" s="28"/>
      <c r="J38" s="40">
        <f t="shared" si="1"/>
        <v>0</v>
      </c>
      <c r="K38" s="40">
        <f t="shared" si="8"/>
        <v>0</v>
      </c>
      <c r="L38" s="40">
        <f t="shared" si="9"/>
        <v>0</v>
      </c>
    </row>
    <row r="39" spans="1:12" ht="15">
      <c r="A39" s="14" t="s">
        <v>58</v>
      </c>
      <c r="B39" s="15" t="s">
        <v>60</v>
      </c>
      <c r="C39" s="18">
        <v>72</v>
      </c>
      <c r="D39" s="13">
        <v>72</v>
      </c>
      <c r="E39" s="13">
        <v>72</v>
      </c>
      <c r="F39" s="28"/>
      <c r="G39" s="28"/>
      <c r="H39" s="28"/>
      <c r="I39" s="28"/>
      <c r="J39" s="40">
        <f t="shared" si="1"/>
        <v>0</v>
      </c>
      <c r="K39" s="40">
        <f t="shared" si="8"/>
        <v>0</v>
      </c>
      <c r="L39" s="40">
        <f t="shared" si="9"/>
        <v>0</v>
      </c>
    </row>
    <row r="40" spans="1:12" ht="15">
      <c r="A40" s="14" t="s">
        <v>16</v>
      </c>
      <c r="B40" s="15" t="s">
        <v>89</v>
      </c>
      <c r="C40" s="16" t="s">
        <v>71</v>
      </c>
      <c r="D40" s="13">
        <v>6</v>
      </c>
      <c r="E40" s="13" t="s">
        <v>20</v>
      </c>
      <c r="F40" s="28"/>
      <c r="G40" s="28"/>
      <c r="H40" s="29" t="s">
        <v>20</v>
      </c>
      <c r="I40" s="29" t="s">
        <v>20</v>
      </c>
      <c r="J40" s="40">
        <f t="shared" si="1"/>
        <v>0</v>
      </c>
      <c r="K40" s="41" t="s">
        <v>20</v>
      </c>
      <c r="L40" s="40">
        <f>J40</f>
        <v>0</v>
      </c>
    </row>
    <row r="41" spans="1:12" ht="15">
      <c r="A41" s="14" t="s">
        <v>54</v>
      </c>
      <c r="B41" s="15" t="s">
        <v>55</v>
      </c>
      <c r="C41" s="16">
        <v>48</v>
      </c>
      <c r="D41" s="13">
        <v>48</v>
      </c>
      <c r="E41" s="13">
        <v>48</v>
      </c>
      <c r="F41" s="28"/>
      <c r="G41" s="28"/>
      <c r="H41" s="28"/>
      <c r="I41" s="28"/>
      <c r="J41" s="40">
        <f t="shared" si="1"/>
        <v>0</v>
      </c>
      <c r="K41" s="40">
        <f>(H41+I41)*E41</f>
        <v>0</v>
      </c>
      <c r="L41" s="40">
        <f>K41+J41</f>
        <v>0</v>
      </c>
    </row>
    <row r="42" spans="1:12" ht="15">
      <c r="A42" s="14" t="s">
        <v>10</v>
      </c>
      <c r="B42" s="15" t="s">
        <v>56</v>
      </c>
      <c r="C42" s="16">
        <v>9</v>
      </c>
      <c r="D42" s="13">
        <v>9</v>
      </c>
      <c r="E42" s="13" t="s">
        <v>20</v>
      </c>
      <c r="F42" s="28"/>
      <c r="G42" s="28"/>
      <c r="H42" s="29" t="s">
        <v>20</v>
      </c>
      <c r="I42" s="29" t="s">
        <v>20</v>
      </c>
      <c r="J42" s="40">
        <f t="shared" si="1"/>
        <v>0</v>
      </c>
      <c r="K42" s="41" t="s">
        <v>20</v>
      </c>
      <c r="L42" s="40">
        <f aca="true" t="shared" si="10" ref="L42:L43">J42</f>
        <v>0</v>
      </c>
    </row>
    <row r="43" spans="1:12" ht="15">
      <c r="A43" s="14" t="s">
        <v>17</v>
      </c>
      <c r="B43" s="15" t="s">
        <v>82</v>
      </c>
      <c r="C43" s="16" t="s">
        <v>80</v>
      </c>
      <c r="D43" s="13">
        <v>5</v>
      </c>
      <c r="E43" s="13" t="s">
        <v>20</v>
      </c>
      <c r="F43" s="28"/>
      <c r="G43" s="28"/>
      <c r="H43" s="29" t="s">
        <v>20</v>
      </c>
      <c r="I43" s="29" t="s">
        <v>20</v>
      </c>
      <c r="J43" s="40">
        <f t="shared" si="1"/>
        <v>0</v>
      </c>
      <c r="K43" s="41" t="s">
        <v>20</v>
      </c>
      <c r="L43" s="40">
        <f t="shared" si="10"/>
        <v>0</v>
      </c>
    </row>
    <row r="44" spans="1:12" ht="15">
      <c r="A44" s="14" t="s">
        <v>52</v>
      </c>
      <c r="B44" s="15" t="s">
        <v>53</v>
      </c>
      <c r="C44" s="18">
        <v>107</v>
      </c>
      <c r="D44" s="13">
        <v>126</v>
      </c>
      <c r="E44" s="13">
        <v>125</v>
      </c>
      <c r="F44" s="28"/>
      <c r="G44" s="28"/>
      <c r="H44" s="28"/>
      <c r="I44" s="28"/>
      <c r="J44" s="40">
        <f t="shared" si="1"/>
        <v>0</v>
      </c>
      <c r="K44" s="40">
        <f>(H44+I44)*E44</f>
        <v>0</v>
      </c>
      <c r="L44" s="40">
        <f>K44+J44</f>
        <v>0</v>
      </c>
    </row>
    <row r="45" spans="1:12" ht="15">
      <c r="A45" s="14" t="s">
        <v>12</v>
      </c>
      <c r="B45" s="15" t="s">
        <v>81</v>
      </c>
      <c r="C45" s="16" t="s">
        <v>90</v>
      </c>
      <c r="D45" s="13">
        <v>1</v>
      </c>
      <c r="E45" s="13" t="s">
        <v>20</v>
      </c>
      <c r="F45" s="28"/>
      <c r="G45" s="28"/>
      <c r="H45" s="29" t="s">
        <v>20</v>
      </c>
      <c r="I45" s="29" t="s">
        <v>20</v>
      </c>
      <c r="J45" s="40">
        <f t="shared" si="1"/>
        <v>0</v>
      </c>
      <c r="K45" s="41" t="s">
        <v>20</v>
      </c>
      <c r="L45" s="40">
        <f>J45</f>
        <v>0</v>
      </c>
    </row>
    <row r="46" spans="1:12" ht="15">
      <c r="A46" s="14" t="s">
        <v>11</v>
      </c>
      <c r="B46" s="15" t="s">
        <v>49</v>
      </c>
      <c r="C46" s="16" t="s">
        <v>70</v>
      </c>
      <c r="D46" s="13">
        <v>3</v>
      </c>
      <c r="E46" s="13" t="s">
        <v>20</v>
      </c>
      <c r="F46" s="28"/>
      <c r="G46" s="28"/>
      <c r="H46" s="29" t="s">
        <v>20</v>
      </c>
      <c r="I46" s="29" t="s">
        <v>20</v>
      </c>
      <c r="J46" s="40">
        <f t="shared" si="1"/>
        <v>0</v>
      </c>
      <c r="K46" s="41" t="s">
        <v>20</v>
      </c>
      <c r="L46" s="40">
        <f>J46</f>
        <v>0</v>
      </c>
    </row>
    <row r="47" spans="1:12" ht="15">
      <c r="A47" s="14" t="s">
        <v>50</v>
      </c>
      <c r="B47" s="15" t="s">
        <v>51</v>
      </c>
      <c r="C47" s="16" t="s">
        <v>97</v>
      </c>
      <c r="D47" s="13">
        <v>66</v>
      </c>
      <c r="E47" s="13">
        <v>65</v>
      </c>
      <c r="F47" s="28"/>
      <c r="G47" s="28"/>
      <c r="H47" s="28"/>
      <c r="I47" s="28"/>
      <c r="J47" s="40">
        <f t="shared" si="1"/>
        <v>0</v>
      </c>
      <c r="K47" s="40">
        <f>(H47+I47)*E47</f>
        <v>0</v>
      </c>
      <c r="L47" s="40">
        <f>K47+J47</f>
        <v>0</v>
      </c>
    </row>
    <row r="48" spans="1:12" ht="15">
      <c r="A48" s="14" t="s">
        <v>79</v>
      </c>
      <c r="B48" s="15" t="s">
        <v>77</v>
      </c>
      <c r="C48" s="16" t="s">
        <v>80</v>
      </c>
      <c r="D48" s="13">
        <v>4</v>
      </c>
      <c r="E48" s="13" t="s">
        <v>20</v>
      </c>
      <c r="F48" s="28"/>
      <c r="G48" s="28"/>
      <c r="H48" s="29" t="s">
        <v>20</v>
      </c>
      <c r="I48" s="29" t="s">
        <v>20</v>
      </c>
      <c r="J48" s="40">
        <f t="shared" si="1"/>
        <v>0</v>
      </c>
      <c r="K48" s="41" t="s">
        <v>20</v>
      </c>
      <c r="L48" s="40">
        <f aca="true" t="shared" si="11" ref="L48:L50">J48</f>
        <v>0</v>
      </c>
    </row>
    <row r="49" spans="1:12" ht="15">
      <c r="A49" s="14" t="s">
        <v>78</v>
      </c>
      <c r="B49" s="15" t="s">
        <v>75</v>
      </c>
      <c r="C49" s="16" t="s">
        <v>76</v>
      </c>
      <c r="D49" s="13">
        <v>11</v>
      </c>
      <c r="E49" s="13" t="s">
        <v>20</v>
      </c>
      <c r="F49" s="28"/>
      <c r="G49" s="28"/>
      <c r="H49" s="29" t="s">
        <v>20</v>
      </c>
      <c r="I49" s="29" t="s">
        <v>20</v>
      </c>
      <c r="J49" s="40">
        <f t="shared" si="1"/>
        <v>0</v>
      </c>
      <c r="K49" s="41" t="s">
        <v>20</v>
      </c>
      <c r="L49" s="40">
        <f t="shared" si="11"/>
        <v>0</v>
      </c>
    </row>
    <row r="50" spans="1:12" ht="15.75" thickBot="1">
      <c r="A50" s="14" t="s">
        <v>78</v>
      </c>
      <c r="B50" s="15" t="s">
        <v>74</v>
      </c>
      <c r="C50" s="16" t="s">
        <v>73</v>
      </c>
      <c r="D50" s="13">
        <v>8</v>
      </c>
      <c r="E50" s="13" t="s">
        <v>20</v>
      </c>
      <c r="F50" s="31"/>
      <c r="G50" s="31"/>
      <c r="H50" s="32" t="s">
        <v>20</v>
      </c>
      <c r="I50" s="32" t="s">
        <v>20</v>
      </c>
      <c r="J50" s="43">
        <f t="shared" si="1"/>
        <v>0</v>
      </c>
      <c r="K50" s="44" t="s">
        <v>20</v>
      </c>
      <c r="L50" s="40">
        <f t="shared" si="11"/>
        <v>0</v>
      </c>
    </row>
    <row r="51" spans="1:12" ht="15.75" thickBot="1">
      <c r="A51" s="33" t="s">
        <v>18</v>
      </c>
      <c r="B51" s="34"/>
      <c r="C51" s="34"/>
      <c r="D51" s="35">
        <f>SUM(D4:D50)</f>
        <v>991</v>
      </c>
      <c r="E51" s="36">
        <f>SUM(E4:E50)</f>
        <v>818</v>
      </c>
      <c r="F51" s="37"/>
      <c r="G51" s="37"/>
      <c r="H51" s="37"/>
      <c r="I51" s="37"/>
      <c r="J51" s="45">
        <f>SUM(J4:J50)</f>
        <v>0</v>
      </c>
      <c r="K51" s="49">
        <f>SUM(K4:K50)</f>
        <v>0</v>
      </c>
      <c r="L51" s="46">
        <f>SUM(L4:L50)</f>
        <v>0</v>
      </c>
    </row>
    <row r="52" spans="1:5" ht="15">
      <c r="A52" s="19" t="s">
        <v>100</v>
      </c>
      <c r="B52" s="20"/>
      <c r="C52" s="20"/>
      <c r="D52" s="21"/>
      <c r="E52" s="22">
        <f>D51+E51</f>
        <v>1809</v>
      </c>
    </row>
    <row r="54" spans="6:7" ht="15">
      <c r="F54" s="28"/>
      <c r="G54" t="s">
        <v>109</v>
      </c>
    </row>
  </sheetData>
  <sheetProtection sheet="1" objects="1" scenarios="1"/>
  <protectedRanges>
    <protectedRange sqref="F1:I1048576" name="Oblast1"/>
  </protectedRanges>
  <mergeCells count="4">
    <mergeCell ref="F1:G1"/>
    <mergeCell ref="H1:I1"/>
    <mergeCell ref="F2:G2"/>
    <mergeCell ref="H2:I2"/>
  </mergeCells>
  <printOptions/>
  <pageMargins left="0.7" right="0.7" top="0.46875" bottom="0.447916666666666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2019-10-16T07:22:33Z</dcterms:modified>
  <cp:category/>
  <cp:version/>
  <cp:contentType/>
  <cp:contentStatus/>
</cp:coreProperties>
</file>