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tabRatio="500" activeTab="2"/>
  </bookViews>
  <sheets>
    <sheet name="Pokyny k vyplnění" sheetId="3" r:id="rId1"/>
    <sheet name="Krycí list" sheetId="1" r:id="rId2"/>
    <sheet name="Soupis" sheetId="2" r:id="rId3"/>
  </sheets>
  <definedNames/>
  <calcPr calcId="15251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C9" authorId="0">
      <text>
        <r>
          <rPr>
            <sz val="9"/>
            <rFont val="Tahoma"/>
            <family val="2"/>
          </rPr>
          <t>Název</t>
        </r>
      </text>
    </comment>
    <comment ref="H9" authorId="0">
      <text>
        <r>
          <rPr>
            <sz val="9"/>
            <rFont val="Tahoma"/>
            <family val="2"/>
          </rPr>
          <t>IČO</t>
        </r>
      </text>
    </comment>
    <comment ref="C10" authorId="0">
      <text>
        <r>
          <rPr>
            <sz val="9"/>
            <rFont val="Tahoma"/>
            <family val="2"/>
          </rPr>
          <t>Ulice</t>
        </r>
      </text>
    </comment>
    <comment ref="H10" authorId="0">
      <text>
        <r>
          <rPr>
            <sz val="9"/>
            <rFont val="Tahoma"/>
            <family val="2"/>
          </rPr>
          <t>DIČ</t>
        </r>
      </text>
    </comment>
    <comment ref="C11" authorId="0">
      <text>
        <r>
          <rPr>
            <sz val="9"/>
            <rFont val="Tahoma"/>
            <family val="2"/>
          </rPr>
          <t>PSČ</t>
        </r>
      </text>
    </comment>
    <comment ref="D11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<sst xmlns="http://schemas.openxmlformats.org/spreadsheetml/2006/main" count="171" uniqueCount="118">
  <si>
    <t>Krycí list - Položkový rozpočet projektu s plánovanými výdaji.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</si>
  <si>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</si>
  <si>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</si>
  <si>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</si>
  <si>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</si>
  <si>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</si>
  <si>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</si>
  <si>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</si>
  <si>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</si>
  <si>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</si>
  <si>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včetně DPH</t>
  </si>
  <si>
    <t>Číslo položky</t>
  </si>
  <si>
    <t>Název položky</t>
  </si>
  <si>
    <t>MJ</t>
  </si>
  <si>
    <t>množství</t>
  </si>
  <si>
    <t>cena / MJ</t>
  </si>
  <si>
    <t>celkem (Kč)</t>
  </si>
  <si>
    <t>1.</t>
  </si>
  <si>
    <t xml:space="preserve">1.1. </t>
  </si>
  <si>
    <t>komplet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</si>
  <si>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</si>
  <si>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</si>
  <si>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</si>
  <si>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</si>
  <si>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</si>
  <si>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</si>
  <si>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</si>
  <si>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</si>
  <si>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</si>
  <si>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</si>
  <si>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</si>
  <si>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</si>
  <si>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</si>
  <si>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</si>
  <si>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</si>
  <si>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</si>
  <si>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ks</t>
  </si>
  <si>
    <t>3.8.</t>
  </si>
  <si>
    <t>3.9.</t>
  </si>
  <si>
    <t>4.</t>
  </si>
  <si>
    <t>4.1.</t>
  </si>
  <si>
    <t>5.</t>
  </si>
  <si>
    <t>5.1.</t>
  </si>
  <si>
    <t>5.2.</t>
  </si>
  <si>
    <t>Celkem</t>
  </si>
  <si>
    <t>Celkové náklady bez DPH</t>
  </si>
  <si>
    <t>DPH 15%</t>
  </si>
  <si>
    <t>Celkové náklady včetně DPH</t>
  </si>
  <si>
    <t>Pokyny pro vyplnění:</t>
  </si>
  <si>
    <t>Stavba:</t>
  </si>
  <si>
    <t>Zadavatel</t>
  </si>
  <si>
    <t>Město Nový Jičín</t>
  </si>
  <si>
    <t>IČO:</t>
  </si>
  <si>
    <t>00298212</t>
  </si>
  <si>
    <t>Masarykovo nám. 1/1</t>
  </si>
  <si>
    <t>DIČ:</t>
  </si>
  <si>
    <t>CZ00298212</t>
  </si>
  <si>
    <t>74101</t>
  </si>
  <si>
    <t>Nový Jičín</t>
  </si>
  <si>
    <t>Zhotovitel:</t>
  </si>
  <si>
    <t>očištění povrchu kamene</t>
  </si>
  <si>
    <t>lokální zpevnění kamene</t>
  </si>
  <si>
    <t>1.6.</t>
  </si>
  <si>
    <t>repase a nátěry kovového oplocení</t>
  </si>
  <si>
    <t>1.7.</t>
  </si>
  <si>
    <t>zhotovení a instalace kovového oplocení</t>
  </si>
  <si>
    <t>DPH 21%</t>
  </si>
  <si>
    <t>srovnání - přeložení obvodových kvádrů, včetně repase základu</t>
  </si>
  <si>
    <t>očištění kamene, včetně obnovy struktury</t>
  </si>
  <si>
    <t>biocidní a hydrofobní ošetření kamene</t>
  </si>
  <si>
    <t>srovnání - přeložení horních bloků kamenného překladu</t>
  </si>
  <si>
    <t>očištění kamene</t>
  </si>
  <si>
    <t>tmelení spár</t>
  </si>
  <si>
    <t>barevné a plastické retuše</t>
  </si>
  <si>
    <t>repase a nátěry kovové branky</t>
  </si>
  <si>
    <t>4.2.</t>
  </si>
  <si>
    <t>4.3.</t>
  </si>
  <si>
    <t>4.4.</t>
  </si>
  <si>
    <t>4.5.</t>
  </si>
  <si>
    <t>očištění povrchu pomníku</t>
  </si>
  <si>
    <t>4.6.</t>
  </si>
  <si>
    <t>5.3.</t>
  </si>
  <si>
    <t>5.4.</t>
  </si>
  <si>
    <t>5.5.</t>
  </si>
  <si>
    <t>tmelení defektů kamene a spárování</t>
  </si>
  <si>
    <t>5.6.</t>
  </si>
  <si>
    <t>Základ pro DPH 15%</t>
  </si>
  <si>
    <t>Základ pro DPH 21%</t>
  </si>
  <si>
    <t>V listech tohoto souboru múžete měnit pouze buňky s modrým pozadím. Jedná se o tyto údaje:                                                                                           - údaje o firmě                                                                                                                                       - jednotkové ceny položek na maximálně dvě desetinná místa</t>
  </si>
  <si>
    <t>Sanace hrobu Willhelma Gromanna</t>
  </si>
  <si>
    <t>Sanace hrobu Ignaze Czibulky</t>
  </si>
  <si>
    <t>Sanace hrobu Richarda Klosse</t>
  </si>
  <si>
    <t>Sanace hrobu Huga Bluma</t>
  </si>
  <si>
    <t>Sanace hrobu Josefa Proroka</t>
  </si>
  <si>
    <t>Sanace čestných hrobů na městském hřbitově v Novém Jičíně</t>
  </si>
  <si>
    <t>6.</t>
  </si>
  <si>
    <t>Ostatní</t>
  </si>
  <si>
    <t>6.1.</t>
  </si>
  <si>
    <t>srovnání - přeložení obvodových kvádrů, včetně zákrytové desky</t>
  </si>
  <si>
    <t>ostatní položky k úplnému provedení díla dle Smouvy o dílo čl. III. odst. 3.2.2</t>
  </si>
  <si>
    <t>obnova nápisů (černá kamenická barva) - malé litery</t>
  </si>
  <si>
    <t>obnova nápisů (zhotovení chybějících kovových liter, instalace, povrchová úprava konzervační patinováním)</t>
  </si>
  <si>
    <t xml:space="preserve">obnova nápisů (černá kamenická barva) </t>
  </si>
  <si>
    <t>nová plechová střecha pomníku</t>
  </si>
  <si>
    <t>srovnání obvodových kvadrů, včetně repase základu</t>
  </si>
  <si>
    <t>1.8.</t>
  </si>
  <si>
    <t>zhotovení chybějícího žulového sloupku (kopie), zhodtovení lité ozdoby uchycení řetězu, zhotovení řetězu, osazení dvou žulových sloupků na nerezové čepy</t>
  </si>
  <si>
    <t>2.5.</t>
  </si>
  <si>
    <t>demontáž žulového bloku a sloupků, vybudování obvodového armovaného betonového věnce pro zajištění statiky bloku, zpětné osazení monolitu a dvou sloupků</t>
  </si>
  <si>
    <t>zapravení kovových trnů</t>
  </si>
  <si>
    <t>3.10.</t>
  </si>
  <si>
    <t>3.11.</t>
  </si>
  <si>
    <t>zhotovení kopie chybějící vázy na nerezový čep</t>
  </si>
  <si>
    <t>kompletní demontáž spodní vodorovné architektury památníku (obvodové bloky, kamenná dlažba), zhotovení nového betonového základu, zhotovení pískového lože pod dlažbu, zpětné osazení architektury</t>
  </si>
  <si>
    <t>3.7.</t>
  </si>
  <si>
    <t>kované dveře, socha a znak - povrchová úprava konzervace, patinování</t>
  </si>
  <si>
    <t>lokální zpevnění povrchu pomníku</t>
  </si>
  <si>
    <t>injektáž trhlin, tmelení spár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</si>
</sst>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b/>
      <sz val="12"/>
      <name val="Arial CE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sz val="9"/>
      <color theme="4" tint="-0.4999699890613556"/>
      <name val="Calibri"/>
      <family val="2"/>
    </font>
    <font>
      <b/>
      <sz val="14"/>
      <color indexed="8"/>
      <name val="Calibri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Tahoma"/>
      <family val="2"/>
    </font>
    <font>
      <b/>
      <sz val="11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59"/>
      </top>
      <bottom/>
    </border>
    <border>
      <left/>
      <right/>
      <top style="thin">
        <color indexed="59"/>
      </top>
      <bottom/>
    </border>
    <border>
      <left style="thin">
        <color indexed="59"/>
      </left>
      <right/>
      <top style="thin">
        <color indexed="59"/>
      </top>
      <bottom/>
    </border>
    <border>
      <left style="medium">
        <color indexed="59"/>
      </left>
      <right/>
      <top style="thin">
        <color indexed="59"/>
      </top>
      <bottom/>
    </border>
    <border>
      <left/>
      <right/>
      <top style="thin">
        <color indexed="59"/>
      </top>
      <bottom style="thin">
        <color indexed="59"/>
      </bottom>
    </border>
    <border>
      <left style="medium">
        <color indexed="59"/>
      </left>
      <right/>
      <top/>
      <bottom/>
    </border>
    <border>
      <left style="thin">
        <color indexed="59"/>
      </left>
      <right/>
      <top/>
      <bottom/>
    </border>
    <border>
      <left style="medium">
        <color indexed="59"/>
      </left>
      <right/>
      <top style="medium">
        <color indexed="59"/>
      </top>
      <bottom/>
    </border>
    <border>
      <left style="thin">
        <color indexed="59"/>
      </left>
      <right/>
      <top style="medium">
        <color indexed="59"/>
      </top>
      <bottom/>
    </border>
    <border>
      <left style="medium">
        <color indexed="59"/>
      </left>
      <right/>
      <top style="thin">
        <color indexed="59"/>
      </top>
      <bottom style="medium">
        <color indexed="59"/>
      </bottom>
    </border>
    <border>
      <left/>
      <right/>
      <top style="thin">
        <color indexed="59"/>
      </top>
      <bottom style="medium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/>
      <bottom style="medium">
        <color indexed="59"/>
      </bottom>
    </border>
    <border>
      <left/>
      <right style="thin">
        <color indexed="59"/>
      </right>
      <top style="thin">
        <color indexed="59"/>
      </top>
      <bottom style="medium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/>
      <top style="medium">
        <color indexed="59"/>
      </top>
      <bottom style="thin"/>
    </border>
    <border>
      <left/>
      <right/>
      <top style="medium">
        <color indexed="59"/>
      </top>
      <bottom style="thin"/>
    </border>
    <border>
      <left/>
      <right style="thin">
        <color indexed="59"/>
      </right>
      <top/>
      <bottom/>
    </border>
    <border>
      <left/>
      <right style="thin">
        <color indexed="59"/>
      </right>
      <top style="thin">
        <color indexed="59"/>
      </top>
      <bottom/>
    </border>
    <border>
      <left/>
      <right style="medium"/>
      <top style="thin"/>
      <bottom style="thin"/>
    </border>
    <border>
      <left/>
      <right style="medium"/>
      <top/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double">
        <color indexed="63"/>
      </left>
      <right style="thin">
        <color indexed="59"/>
      </right>
      <top/>
      <bottom style="double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/>
      <top/>
      <bottom style="thin">
        <color indexed="63"/>
      </bottom>
    </border>
    <border>
      <left style="thin">
        <color indexed="63"/>
      </left>
      <right/>
      <top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>
        <color indexed="59"/>
      </right>
      <top style="thin">
        <color indexed="59"/>
      </top>
      <bottom style="thin">
        <color indexed="59"/>
      </bottom>
    </border>
    <border>
      <left/>
      <right style="medium">
        <color indexed="59"/>
      </right>
      <top style="thin">
        <color indexed="59"/>
      </top>
      <bottom style="medium">
        <color indexed="59"/>
      </bottom>
    </border>
    <border>
      <left style="double">
        <color indexed="63"/>
      </left>
      <right style="double">
        <color indexed="63"/>
      </right>
      <top/>
      <bottom style="double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0" fillId="4" borderId="6" applyNumberForma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9" applyNumberFormat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</cellStyleXfs>
  <cellXfs count="137">
    <xf numFmtId="0" fontId="0" fillId="0" borderId="0" xfId="0"/>
    <xf numFmtId="0" fontId="10" fillId="0" borderId="10" xfId="46" applyFont="1" applyBorder="1">
      <alignment/>
      <protection/>
    </xf>
    <xf numFmtId="0" fontId="10" fillId="0" borderId="0" xfId="46" applyBorder="1">
      <alignment/>
      <protection/>
    </xf>
    <xf numFmtId="0" fontId="10" fillId="0" borderId="11" xfId="46" applyBorder="1">
      <alignment/>
      <protection/>
    </xf>
    <xf numFmtId="0" fontId="10" fillId="0" borderId="12" xfId="46" applyFont="1" applyBorder="1">
      <alignment/>
      <protection/>
    </xf>
    <xf numFmtId="0" fontId="10" fillId="0" borderId="13" xfId="46" applyBorder="1">
      <alignment/>
      <protection/>
    </xf>
    <xf numFmtId="0" fontId="10" fillId="0" borderId="14" xfId="46" applyBorder="1">
      <alignment/>
      <protection/>
    </xf>
    <xf numFmtId="0" fontId="10" fillId="0" borderId="15" xfId="46" applyBorder="1">
      <alignment/>
      <protection/>
    </xf>
    <xf numFmtId="0" fontId="10" fillId="0" borderId="16" xfId="46" applyFont="1" applyBorder="1">
      <alignment/>
      <protection/>
    </xf>
    <xf numFmtId="0" fontId="10" fillId="0" borderId="17" xfId="46" applyBorder="1">
      <alignment/>
      <protection/>
    </xf>
    <xf numFmtId="0" fontId="10" fillId="0" borderId="18" xfId="46" applyFont="1" applyBorder="1">
      <alignment/>
      <protection/>
    </xf>
    <xf numFmtId="0" fontId="10" fillId="0" borderId="15" xfId="46" applyBorder="1" applyAlignment="1">
      <alignment horizontal="right"/>
      <protection/>
    </xf>
    <xf numFmtId="14" fontId="10" fillId="0" borderId="0" xfId="46" applyNumberFormat="1" applyBorder="1">
      <alignment/>
      <protection/>
    </xf>
    <xf numFmtId="14" fontId="10" fillId="0" borderId="15" xfId="46" applyNumberFormat="1" applyBorder="1">
      <alignment/>
      <protection/>
    </xf>
    <xf numFmtId="0" fontId="10" fillId="0" borderId="12" xfId="46" applyNumberFormat="1" applyBorder="1" applyAlignment="1">
      <alignment horizontal="right"/>
      <protection/>
    </xf>
    <xf numFmtId="0" fontId="19" fillId="0" borderId="19" xfId="46" applyFont="1" applyFill="1" applyBorder="1">
      <alignment/>
      <protection/>
    </xf>
    <xf numFmtId="0" fontId="19" fillId="0" borderId="20" xfId="46" applyFont="1" applyFill="1" applyBorder="1">
      <alignment/>
      <protection/>
    </xf>
    <xf numFmtId="0" fontId="0" fillId="0" borderId="0" xfId="0" applyAlignment="1">
      <alignment horizontal="left" wrapText="1"/>
    </xf>
    <xf numFmtId="0" fontId="20" fillId="20" borderId="0" xfId="0" applyFont="1" applyFill="1" applyBorder="1" applyAlignment="1">
      <alignment horizontal="center"/>
    </xf>
    <xf numFmtId="0" fontId="21" fillId="21" borderId="0" xfId="0" applyFont="1" applyFill="1" applyAlignment="1">
      <alignment horizontal="left" wrapText="1"/>
    </xf>
    <xf numFmtId="0" fontId="12" fillId="21" borderId="0" xfId="0" applyFont="1" applyFill="1"/>
    <xf numFmtId="0" fontId="17" fillId="18" borderId="9" xfId="62" applyNumberFormat="1" applyFont="1" applyAlignment="1" applyProtection="1">
      <alignment horizontal="center" wrapText="1"/>
      <protection/>
    </xf>
    <xf numFmtId="0" fontId="17" fillId="18" borderId="9" xfId="62" applyNumberFormat="1" applyFont="1" applyAlignment="1" applyProtection="1">
      <alignment horizontal="left" wrapText="1"/>
      <protection/>
    </xf>
    <xf numFmtId="0" fontId="17" fillId="18" borderId="9" xfId="62" applyNumberFormat="1" applyFont="1" applyAlignment="1" applyProtection="1">
      <alignment horizontal="center"/>
      <protection/>
    </xf>
    <xf numFmtId="0" fontId="22" fillId="0" borderId="21" xfId="62" applyNumberFormat="1" applyFont="1" applyFill="1" applyBorder="1" applyAlignment="1" applyProtection="1">
      <alignment horizontal="center"/>
      <protection/>
    </xf>
    <xf numFmtId="0" fontId="24" fillId="0" borderId="22" xfId="62" applyNumberFormat="1" applyFont="1" applyFill="1" applyBorder="1" applyAlignment="1" applyProtection="1">
      <alignment horizontal="left" wrapText="1"/>
      <protection/>
    </xf>
    <xf numFmtId="0" fontId="22" fillId="0" borderId="9" xfId="62" applyNumberFormat="1" applyFont="1" applyFill="1" applyBorder="1" applyAlignment="1" applyProtection="1">
      <alignment horizontal="center"/>
      <protection/>
    </xf>
    <xf numFmtId="2" fontId="22" fillId="0" borderId="21" xfId="62" applyNumberFormat="1" applyFont="1" applyFill="1" applyBorder="1" applyAlignment="1" applyProtection="1">
      <alignment horizontal="center"/>
      <protection/>
    </xf>
    <xf numFmtId="2" fontId="22" fillId="0" borderId="22" xfId="62" applyNumberFormat="1" applyFont="1" applyFill="1" applyBorder="1" applyAlignment="1" applyProtection="1">
      <alignment horizontal="center"/>
      <protection/>
    </xf>
    <xf numFmtId="2" fontId="22" fillId="0" borderId="9" xfId="62" applyNumberFormat="1" applyFont="1" applyFill="1" applyBorder="1" applyAlignment="1" applyProtection="1">
      <alignment horizontal="center"/>
      <protection/>
    </xf>
    <xf numFmtId="4" fontId="22" fillId="22" borderId="21" xfId="62" applyNumberFormat="1" applyFont="1" applyFill="1" applyBorder="1" applyAlignment="1" applyProtection="1">
      <alignment horizontal="right"/>
      <protection/>
    </xf>
    <xf numFmtId="4" fontId="22" fillId="0" borderId="21" xfId="62" applyNumberFormat="1" applyFont="1" applyFill="1" applyBorder="1" applyAlignment="1" applyProtection="1">
      <alignment horizontal="right"/>
      <protection/>
    </xf>
    <xf numFmtId="4" fontId="22" fillId="0" borderId="9" xfId="62" applyNumberFormat="1" applyFont="1" applyFill="1" applyBorder="1" applyAlignment="1" applyProtection="1">
      <alignment horizontal="right"/>
      <protection/>
    </xf>
    <xf numFmtId="0" fontId="0" fillId="0" borderId="23" xfId="0" applyFont="1" applyBorder="1" applyAlignment="1">
      <alignment horizontal="left" vertical="center" indent="1"/>
    </xf>
    <xf numFmtId="0" fontId="0" fillId="0" borderId="0" xfId="0" applyBorder="1"/>
    <xf numFmtId="49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28" fillId="0" borderId="23" xfId="0" applyFont="1" applyBorder="1" applyAlignment="1">
      <alignment horizontal="left" vertical="center" indent="1"/>
    </xf>
    <xf numFmtId="0" fontId="28" fillId="0" borderId="25" xfId="0" applyFont="1" applyBorder="1" applyAlignment="1">
      <alignment horizontal="left" vertical="center" indent="1"/>
    </xf>
    <xf numFmtId="0" fontId="28" fillId="0" borderId="26" xfId="0" applyFont="1" applyBorder="1" applyAlignment="1">
      <alignment horizontal="right" vertical="center"/>
    </xf>
    <xf numFmtId="49" fontId="28" fillId="0" borderId="26" xfId="0" applyNumberFormat="1" applyFont="1" applyBorder="1" applyAlignment="1">
      <alignment horizontal="left" vertical="center"/>
    </xf>
    <xf numFmtId="49" fontId="28" fillId="0" borderId="26" xfId="0" applyNumberFormat="1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6" xfId="0" applyFont="1" applyBorder="1" applyAlignment="1">
      <alignment horizontal="right" vertical="center"/>
    </xf>
    <xf numFmtId="0" fontId="10" fillId="0" borderId="11" xfId="46" applyNumberFormat="1" applyBorder="1" applyAlignment="1">
      <alignment horizontal="right"/>
      <protection/>
    </xf>
    <xf numFmtId="0" fontId="10" fillId="0" borderId="28" xfId="46" applyNumberFormat="1" applyBorder="1" applyAlignment="1">
      <alignment horizontal="right"/>
      <protection/>
    </xf>
    <xf numFmtId="0" fontId="0" fillId="0" borderId="29" xfId="0" applyBorder="1"/>
    <xf numFmtId="0" fontId="19" fillId="0" borderId="30" xfId="46" applyFont="1" applyFill="1" applyBorder="1">
      <alignment/>
      <protection/>
    </xf>
    <xf numFmtId="0" fontId="10" fillId="0" borderId="0" xfId="46" applyFont="1" applyBorder="1">
      <alignment/>
      <protection/>
    </xf>
    <xf numFmtId="0" fontId="10" fillId="0" borderId="31" xfId="46" applyBorder="1">
      <alignment/>
      <protection/>
    </xf>
    <xf numFmtId="0" fontId="0" fillId="0" borderId="26" xfId="0" applyBorder="1"/>
    <xf numFmtId="0" fontId="10" fillId="0" borderId="32" xfId="46" applyFont="1" applyBorder="1">
      <alignment/>
      <protection/>
    </xf>
    <xf numFmtId="0" fontId="10" fillId="0" borderId="33" xfId="46" applyBorder="1">
      <alignment/>
      <protection/>
    </xf>
    <xf numFmtId="0" fontId="10" fillId="0" borderId="34" xfId="46" applyFont="1" applyBorder="1">
      <alignment/>
      <protection/>
    </xf>
    <xf numFmtId="0" fontId="10" fillId="0" borderId="35" xfId="46" applyBorder="1">
      <alignment/>
      <protection/>
    </xf>
    <xf numFmtId="164" fontId="10" fillId="0" borderId="14" xfId="46" applyNumberFormat="1" applyBorder="1">
      <alignment/>
      <protection/>
    </xf>
    <xf numFmtId="164" fontId="0" fillId="0" borderId="14" xfId="0" applyNumberFormat="1" applyBorder="1"/>
    <xf numFmtId="0" fontId="19" fillId="0" borderId="29" xfId="46" applyFont="1" applyFill="1" applyBorder="1">
      <alignment/>
      <protection/>
    </xf>
    <xf numFmtId="0" fontId="0" fillId="0" borderId="28" xfId="0" applyBorder="1"/>
    <xf numFmtId="0" fontId="0" fillId="0" borderId="14" xfId="0" applyBorder="1"/>
    <xf numFmtId="0" fontId="0" fillId="0" borderId="36" xfId="0" applyBorder="1"/>
    <xf numFmtId="0" fontId="0" fillId="0" borderId="24" xfId="0" applyBorder="1"/>
    <xf numFmtId="0" fontId="0" fillId="0" borderId="37" xfId="0" applyBorder="1"/>
    <xf numFmtId="0" fontId="22" fillId="0" borderId="22" xfId="62" applyNumberFormat="1" applyFont="1" applyFill="1" applyBorder="1" applyAlignment="1" applyProtection="1">
      <alignment horizontal="center"/>
      <protection/>
    </xf>
    <xf numFmtId="0" fontId="22" fillId="0" borderId="21" xfId="62" applyNumberFormat="1" applyFont="1" applyFill="1" applyBorder="1" applyAlignment="1" applyProtection="1">
      <alignment horizontal="center" wrapText="1"/>
      <protection/>
    </xf>
    <xf numFmtId="16" fontId="22" fillId="0" borderId="22" xfId="62" applyNumberFormat="1" applyFont="1" applyFill="1" applyBorder="1" applyAlignment="1" applyProtection="1">
      <alignment horizontal="center" wrapText="1"/>
      <protection/>
    </xf>
    <xf numFmtId="0" fontId="22" fillId="0" borderId="22" xfId="62" applyNumberFormat="1" applyFont="1" applyFill="1" applyBorder="1" applyAlignment="1" applyProtection="1">
      <alignment horizontal="center" wrapText="1"/>
      <protection/>
    </xf>
    <xf numFmtId="0" fontId="17" fillId="0" borderId="9" xfId="62" applyNumberFormat="1" applyFont="1" applyFill="1" applyAlignment="1" applyProtection="1">
      <alignment horizontal="center" wrapText="1"/>
      <protection/>
    </xf>
    <xf numFmtId="0" fontId="17" fillId="0" borderId="9" xfId="62" applyNumberFormat="1" applyFont="1" applyFill="1" applyAlignment="1" applyProtection="1">
      <alignment horizontal="left" wrapText="1"/>
      <protection/>
    </xf>
    <xf numFmtId="0" fontId="17" fillId="0" borderId="9" xfId="62" applyNumberFormat="1" applyFill="1" applyAlignment="1" applyProtection="1">
      <alignment horizontal="center"/>
      <protection/>
    </xf>
    <xf numFmtId="0" fontId="22" fillId="0" borderId="9" xfId="62" applyNumberFormat="1" applyFont="1" applyFill="1" applyAlignment="1" applyProtection="1">
      <alignment horizontal="right"/>
      <protection/>
    </xf>
    <xf numFmtId="4" fontId="17" fillId="0" borderId="9" xfId="62" applyNumberFormat="1" applyFont="1" applyFill="1" applyAlignment="1" applyProtection="1">
      <alignment horizontal="right"/>
      <protection/>
    </xf>
    <xf numFmtId="0" fontId="17" fillId="0" borderId="9" xfId="62" applyNumberFormat="1" applyFont="1" applyFill="1" applyBorder="1" applyAlignment="1" applyProtection="1">
      <alignment horizontal="center" wrapText="1"/>
      <protection/>
    </xf>
    <xf numFmtId="0" fontId="30" fillId="0" borderId="9" xfId="62" applyNumberFormat="1" applyFont="1" applyFill="1" applyBorder="1" applyAlignment="1" applyProtection="1">
      <alignment horizontal="left" wrapText="1"/>
      <protection/>
    </xf>
    <xf numFmtId="0" fontId="17" fillId="0" borderId="9" xfId="62" applyNumberFormat="1" applyFont="1" applyFill="1" applyBorder="1" applyAlignment="1" applyProtection="1">
      <alignment horizontal="center"/>
      <protection/>
    </xf>
    <xf numFmtId="2" fontId="17" fillId="0" borderId="9" xfId="62" applyNumberFormat="1" applyFont="1" applyFill="1" applyBorder="1" applyAlignment="1" applyProtection="1">
      <alignment horizontal="center"/>
      <protection/>
    </xf>
    <xf numFmtId="4" fontId="17" fillId="0" borderId="9" xfId="62" applyNumberFormat="1" applyFont="1" applyFill="1" applyBorder="1" applyAlignment="1" applyProtection="1">
      <alignment horizontal="right"/>
      <protection/>
    </xf>
    <xf numFmtId="0" fontId="17" fillId="0" borderId="21" xfId="62" applyNumberFormat="1" applyFont="1" applyFill="1" applyBorder="1" applyAlignment="1" applyProtection="1">
      <alignment horizontal="center" wrapText="1"/>
      <protection/>
    </xf>
    <xf numFmtId="0" fontId="30" fillId="0" borderId="21" xfId="62" applyNumberFormat="1" applyFont="1" applyFill="1" applyBorder="1" applyAlignment="1" applyProtection="1">
      <alignment horizontal="left" wrapText="1"/>
      <protection/>
    </xf>
    <xf numFmtId="4" fontId="17" fillId="0" borderId="21" xfId="62" applyNumberFormat="1" applyFont="1" applyFill="1" applyBorder="1" applyAlignment="1" applyProtection="1">
      <alignment horizontal="right"/>
      <protection/>
    </xf>
    <xf numFmtId="0" fontId="22" fillId="0" borderId="38" xfId="62" applyNumberFormat="1" applyFont="1" applyFill="1" applyBorder="1" applyAlignment="1" applyProtection="1">
      <alignment horizontal="center" wrapText="1"/>
      <protection/>
    </xf>
    <xf numFmtId="0" fontId="24" fillId="0" borderId="38" xfId="62" applyNumberFormat="1" applyFont="1" applyFill="1" applyBorder="1" applyAlignment="1" applyProtection="1">
      <alignment horizontal="left" wrapText="1"/>
      <protection/>
    </xf>
    <xf numFmtId="0" fontId="22" fillId="0" borderId="38" xfId="62" applyNumberFormat="1" applyFont="1" applyFill="1" applyBorder="1" applyAlignment="1" applyProtection="1">
      <alignment horizontal="center"/>
      <protection/>
    </xf>
    <xf numFmtId="2" fontId="22" fillId="0" borderId="38" xfId="62" applyNumberFormat="1" applyFont="1" applyFill="1" applyBorder="1" applyAlignment="1" applyProtection="1">
      <alignment horizontal="center"/>
      <protection/>
    </xf>
    <xf numFmtId="4" fontId="22" fillId="22" borderId="38" xfId="62" applyNumberFormat="1" applyFont="1" applyFill="1" applyBorder="1" applyAlignment="1" applyProtection="1">
      <alignment horizontal="right"/>
      <protection/>
    </xf>
    <xf numFmtId="4" fontId="22" fillId="0" borderId="38" xfId="62" applyNumberFormat="1" applyFont="1" applyFill="1" applyBorder="1" applyAlignment="1" applyProtection="1">
      <alignment horizontal="right"/>
      <protection/>
    </xf>
    <xf numFmtId="4" fontId="23" fillId="23" borderId="39" xfId="64" applyNumberFormat="1" applyFont="1" applyFill="1" applyBorder="1" applyAlignment="1" applyProtection="1">
      <alignment/>
      <protection/>
    </xf>
    <xf numFmtId="0" fontId="23" fillId="23" borderId="28" xfId="64" applyNumberFormat="1" applyFont="1" applyFill="1" applyBorder="1" applyAlignment="1" applyProtection="1">
      <alignment horizontal="left"/>
      <protection/>
    </xf>
    <xf numFmtId="0" fontId="23" fillId="23" borderId="14" xfId="64" applyNumberFormat="1" applyFont="1" applyFill="1" applyBorder="1" applyAlignment="1" applyProtection="1">
      <alignment horizontal="left"/>
      <protection/>
    </xf>
    <xf numFmtId="0" fontId="23" fillId="23" borderId="40" xfId="64" applyNumberFormat="1" applyFont="1" applyFill="1" applyBorder="1" applyAlignment="1" applyProtection="1">
      <alignment horizontal="left"/>
      <protection/>
    </xf>
    <xf numFmtId="4" fontId="20" fillId="24" borderId="41" xfId="63" applyNumberFormat="1" applyFont="1" applyFill="1" applyBorder="1" applyAlignment="1" applyProtection="1">
      <alignment/>
      <protection/>
    </xf>
    <xf numFmtId="4" fontId="17" fillId="0" borderId="42" xfId="62" applyNumberFormat="1" applyFont="1" applyFill="1" applyBorder="1" applyAlignment="1" applyProtection="1">
      <alignment horizontal="right"/>
      <protection/>
    </xf>
    <xf numFmtId="0" fontId="0" fillId="0" borderId="43" xfId="0" applyBorder="1"/>
    <xf numFmtId="2" fontId="22" fillId="0" borderId="44" xfId="62" applyNumberFormat="1" applyFont="1" applyFill="1" applyBorder="1" applyAlignment="1" applyProtection="1">
      <alignment horizontal="center"/>
      <protection/>
    </xf>
    <xf numFmtId="0" fontId="28" fillId="22" borderId="26" xfId="0" applyFont="1" applyFill="1" applyBorder="1" applyAlignment="1" applyProtection="1">
      <alignment horizontal="left" vertical="center"/>
      <protection locked="0"/>
    </xf>
    <xf numFmtId="0" fontId="28" fillId="22" borderId="0" xfId="0" applyFont="1" applyFill="1" applyBorder="1" applyAlignment="1" applyProtection="1">
      <alignment horizontal="left" vertical="center"/>
      <protection locked="0"/>
    </xf>
    <xf numFmtId="0" fontId="27" fillId="25" borderId="23" xfId="0" applyFont="1" applyFill="1" applyBorder="1" applyAlignment="1">
      <alignment horizontal="left" vertical="center" indent="1"/>
    </xf>
    <xf numFmtId="0" fontId="0" fillId="25" borderId="0" xfId="0" applyFill="1" applyBorder="1"/>
    <xf numFmtId="0" fontId="0" fillId="25" borderId="23" xfId="0" applyFont="1" applyFill="1" applyBorder="1" applyAlignment="1">
      <alignment horizontal="left" vertical="center" indent="1"/>
    </xf>
    <xf numFmtId="0" fontId="0" fillId="25" borderId="25" xfId="0" applyFont="1" applyFill="1" applyBorder="1" applyAlignment="1">
      <alignment horizontal="left" vertical="center" indent="1"/>
    </xf>
    <xf numFmtId="0" fontId="0" fillId="25" borderId="26" xfId="0" applyFont="1" applyFill="1" applyBorder="1"/>
    <xf numFmtId="0" fontId="0" fillId="26" borderId="45" xfId="0" applyFill="1" applyBorder="1" applyAlignment="1">
      <alignment horizontal="left" vertical="center" wrapText="1"/>
    </xf>
    <xf numFmtId="0" fontId="0" fillId="26" borderId="46" xfId="0" applyFill="1" applyBorder="1" applyAlignment="1">
      <alignment horizontal="left" vertical="center" wrapText="1"/>
    </xf>
    <xf numFmtId="0" fontId="0" fillId="26" borderId="47" xfId="0" applyFill="1" applyBorder="1" applyAlignment="1">
      <alignment horizontal="left" vertical="center" wrapText="1"/>
    </xf>
    <xf numFmtId="0" fontId="25" fillId="25" borderId="48" xfId="0" applyFont="1" applyFill="1" applyBorder="1" applyAlignment="1">
      <alignment horizontal="left" vertical="center"/>
    </xf>
    <xf numFmtId="0" fontId="25" fillId="25" borderId="49" xfId="0" applyFont="1" applyFill="1" applyBorder="1" applyAlignment="1">
      <alignment horizontal="left" vertical="center"/>
    </xf>
    <xf numFmtId="0" fontId="25" fillId="25" borderId="50" xfId="0" applyFont="1" applyFill="1" applyBorder="1" applyAlignment="1">
      <alignment horizontal="left" vertical="center"/>
    </xf>
    <xf numFmtId="0" fontId="28" fillId="22" borderId="0" xfId="0" applyFont="1" applyFill="1" applyBorder="1" applyAlignment="1" applyProtection="1">
      <alignment horizontal="left" vertical="center"/>
      <protection locked="0"/>
    </xf>
    <xf numFmtId="0" fontId="28" fillId="22" borderId="26" xfId="0" applyFont="1" applyFill="1" applyBorder="1" applyAlignment="1" applyProtection="1">
      <alignment horizontal="left" vertical="center"/>
      <protection locked="0"/>
    </xf>
    <xf numFmtId="0" fontId="0" fillId="22" borderId="26" xfId="0" applyFill="1" applyBorder="1" applyAlignment="1" applyProtection="1">
      <alignment horizontal="left" vertical="center"/>
      <protection locked="0"/>
    </xf>
    <xf numFmtId="0" fontId="18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8" fillId="22" borderId="55" xfId="0" applyFont="1" applyFill="1" applyBorder="1" applyAlignment="1" applyProtection="1">
      <alignment horizontal="left" vertical="center"/>
      <protection locked="0"/>
    </xf>
    <xf numFmtId="49" fontId="19" fillId="25" borderId="55" xfId="0" applyNumberFormat="1" applyFont="1" applyFill="1" applyBorder="1" applyAlignment="1">
      <alignment horizontal="left" vertical="center" wrapText="1"/>
    </xf>
    <xf numFmtId="0" fontId="0" fillId="25" borderId="55" xfId="0" applyFill="1" applyBorder="1" applyAlignment="1">
      <alignment/>
    </xf>
    <xf numFmtId="0" fontId="0" fillId="25" borderId="56" xfId="0" applyFill="1" applyBorder="1" applyAlignment="1">
      <alignment/>
    </xf>
    <xf numFmtId="0" fontId="0" fillId="25" borderId="0" xfId="0" applyFill="1" applyAlignment="1">
      <alignment/>
    </xf>
    <xf numFmtId="0" fontId="0" fillId="25" borderId="24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164" fontId="10" fillId="0" borderId="14" xfId="46" applyNumberFormat="1" applyBorder="1" applyAlignment="1">
      <alignment/>
      <protection/>
    </xf>
    <xf numFmtId="0" fontId="0" fillId="0" borderId="57" xfId="0" applyBorder="1" applyAlignment="1">
      <alignment/>
    </xf>
    <xf numFmtId="164" fontId="19" fillId="0" borderId="20" xfId="46" applyNumberFormat="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58" xfId="0" applyBorder="1" applyAlignment="1">
      <alignment/>
    </xf>
    <xf numFmtId="0" fontId="25" fillId="27" borderId="40" xfId="20" applyNumberFormat="1" applyFont="1" applyFill="1" applyBorder="1" applyAlignment="1" applyProtection="1">
      <alignment horizontal="center" vertical="center"/>
      <protection/>
    </xf>
    <xf numFmtId="0" fontId="3" fillId="24" borderId="59" xfId="63" applyNumberFormat="1" applyFont="1" applyFill="1" applyBorder="1" applyAlignment="1" applyProtection="1">
      <alignment horizontal="left"/>
      <protection/>
    </xf>
    <xf numFmtId="0" fontId="23" fillId="23" borderId="39" xfId="64" applyNumberFormat="1" applyFont="1" applyFill="1" applyBorder="1" applyAlignment="1" applyProtection="1">
      <alignment horizontal="left"/>
      <protection/>
    </xf>
    <xf numFmtId="0" fontId="23" fillId="23" borderId="28" xfId="64" applyNumberFormat="1" applyFont="1" applyFill="1" applyBorder="1" applyAlignment="1" applyProtection="1">
      <alignment horizontal="left"/>
      <protection/>
    </xf>
    <xf numFmtId="0" fontId="23" fillId="23" borderId="14" xfId="64" applyNumberFormat="1" applyFont="1" applyFill="1" applyBorder="1" applyAlignment="1" applyProtection="1">
      <alignment horizontal="left"/>
      <protection/>
    </xf>
    <xf numFmtId="0" fontId="23" fillId="23" borderId="40" xfId="64" applyNumberFormat="1" applyFont="1" applyFill="1" applyBorder="1" applyAlignment="1" applyProtection="1">
      <alignment horizontal="left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Chybně 2" xfId="39"/>
    <cellStyle name="Kontrolní buňka 2" xfId="40"/>
    <cellStyle name="Nadpis 1 2" xfId="41"/>
    <cellStyle name="Nadpis 2 2" xfId="42"/>
    <cellStyle name="Nadpis 3 2" xfId="43"/>
    <cellStyle name="Nadpis 4 2" xfId="44"/>
    <cellStyle name="Neutrální 2" xfId="45"/>
    <cellStyle name="normální 2" xfId="46"/>
    <cellStyle name="Název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ysvětlující text 2" xfId="53"/>
    <cellStyle name="Výpočet 2" xfId="54"/>
    <cellStyle name="Výstup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  <cellStyle name="Excel_BuiltIn_Výstup" xfId="62"/>
    <cellStyle name="Excel_BuiltIn_20 % – Zvýraznění 1" xfId="63"/>
    <cellStyle name="Excel_BuiltIn_40 % – Zvýraznění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A4A4A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>
      <selection activeCell="D6" sqref="D6"/>
    </sheetView>
  </sheetViews>
  <sheetFormatPr defaultColWidth="9.140625" defaultRowHeight="15"/>
  <sheetData>
    <row r="1" spans="1:7" ht="24.75" customHeight="1" thickBot="1" thickTop="1">
      <c r="A1" s="108" t="s">
        <v>48</v>
      </c>
      <c r="B1" s="109"/>
      <c r="C1" s="109"/>
      <c r="D1" s="109"/>
      <c r="E1" s="109"/>
      <c r="F1" s="109"/>
      <c r="G1" s="110"/>
    </row>
    <row r="2" spans="1:7" ht="74.25" customHeight="1" thickBot="1">
      <c r="A2" s="105" t="s">
        <v>88</v>
      </c>
      <c r="B2" s="106"/>
      <c r="C2" s="106"/>
      <c r="D2" s="106"/>
      <c r="E2" s="106"/>
      <c r="F2" s="106"/>
      <c r="G2" s="107"/>
    </row>
    <row r="3" ht="15.75" thickTop="1"/>
  </sheetData>
  <mergeCells count="2">
    <mergeCell ref="A2:G2"/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110" zoomScaleNormal="110" workbookViewId="0" topLeftCell="A1">
      <selection activeCell="H10" sqref="H10"/>
    </sheetView>
  </sheetViews>
  <sheetFormatPr defaultColWidth="8.8515625" defaultRowHeight="15"/>
  <cols>
    <col min="1" max="1" width="19.140625" style="0" customWidth="1"/>
    <col min="2" max="2" width="7.00390625" style="0" customWidth="1"/>
    <col min="3" max="3" width="19.00390625" style="0" customWidth="1"/>
    <col min="4" max="4" width="8.8515625" style="0" customWidth="1"/>
    <col min="5" max="5" width="12.7109375" style="0" customWidth="1"/>
    <col min="6" max="6" width="9.7109375" style="0" customWidth="1"/>
    <col min="7" max="7" width="7.7109375" style="0" customWidth="1"/>
    <col min="9" max="9" width="9.7109375" style="0" customWidth="1"/>
  </cols>
  <sheetData>
    <row r="1" spans="1:9" ht="47.25" customHeight="1" thickBot="1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8">
      <c r="A2" s="115"/>
      <c r="B2" s="116"/>
      <c r="C2" s="116"/>
      <c r="D2" s="116"/>
      <c r="E2" s="116"/>
      <c r="F2" s="116"/>
      <c r="G2" s="116"/>
      <c r="H2" s="116"/>
      <c r="I2" s="117"/>
    </row>
    <row r="3" spans="1:9" ht="15" customHeight="1">
      <c r="A3" s="100" t="s">
        <v>49</v>
      </c>
      <c r="B3" s="101"/>
      <c r="C3" s="119" t="s">
        <v>94</v>
      </c>
      <c r="D3" s="120"/>
      <c r="E3" s="120"/>
      <c r="F3" s="120"/>
      <c r="G3" s="120"/>
      <c r="H3" s="120"/>
      <c r="I3" s="121"/>
    </row>
    <row r="4" spans="1:9" ht="15">
      <c r="A4" s="102"/>
      <c r="B4" s="101"/>
      <c r="C4" s="122"/>
      <c r="D4" s="122"/>
      <c r="E4" s="122"/>
      <c r="F4" s="122"/>
      <c r="G4" s="122"/>
      <c r="H4" s="122"/>
      <c r="I4" s="123"/>
    </row>
    <row r="5" spans="1:9" ht="15">
      <c r="A5" s="103"/>
      <c r="B5" s="104"/>
      <c r="C5" s="124"/>
      <c r="D5" s="124"/>
      <c r="E5" s="124"/>
      <c r="F5" s="124"/>
      <c r="G5" s="124"/>
      <c r="H5" s="124"/>
      <c r="I5" s="125"/>
    </row>
    <row r="6" spans="1:9" ht="15">
      <c r="A6" s="33" t="s">
        <v>50</v>
      </c>
      <c r="B6" s="34"/>
      <c r="C6" s="35" t="s">
        <v>51</v>
      </c>
      <c r="D6" s="36"/>
      <c r="E6" s="36"/>
      <c r="F6" s="36"/>
      <c r="G6" s="37" t="s">
        <v>52</v>
      </c>
      <c r="H6" s="35" t="s">
        <v>53</v>
      </c>
      <c r="I6" s="38"/>
    </row>
    <row r="7" spans="1:9" ht="15">
      <c r="A7" s="39"/>
      <c r="B7" s="36"/>
      <c r="C7" s="35" t="s">
        <v>54</v>
      </c>
      <c r="D7" s="36"/>
      <c r="E7" s="36"/>
      <c r="F7" s="36"/>
      <c r="G7" s="37" t="s">
        <v>55</v>
      </c>
      <c r="H7" s="35" t="s">
        <v>56</v>
      </c>
      <c r="I7" s="38"/>
    </row>
    <row r="8" spans="1:9" ht="15">
      <c r="A8" s="40"/>
      <c r="B8" s="41"/>
      <c r="C8" s="42" t="s">
        <v>57</v>
      </c>
      <c r="D8" s="43" t="s">
        <v>58</v>
      </c>
      <c r="E8" s="44"/>
      <c r="F8" s="44"/>
      <c r="G8" s="45"/>
      <c r="H8" s="44"/>
      <c r="I8" s="46"/>
    </row>
    <row r="9" spans="1:9" ht="15">
      <c r="A9" s="33" t="s">
        <v>59</v>
      </c>
      <c r="B9" s="34"/>
      <c r="C9" s="118"/>
      <c r="D9" s="118"/>
      <c r="E9" s="118"/>
      <c r="F9" s="118"/>
      <c r="G9" s="37" t="s">
        <v>52</v>
      </c>
      <c r="H9" s="99"/>
      <c r="I9" s="38"/>
    </row>
    <row r="10" spans="1:9" ht="15">
      <c r="A10" s="39"/>
      <c r="B10" s="36"/>
      <c r="C10" s="111"/>
      <c r="D10" s="111"/>
      <c r="E10" s="111"/>
      <c r="F10" s="111"/>
      <c r="G10" s="37" t="s">
        <v>55</v>
      </c>
      <c r="H10" s="99"/>
      <c r="I10" s="38"/>
    </row>
    <row r="11" spans="1:9" ht="15.75" thickBot="1">
      <c r="A11" s="40"/>
      <c r="B11" s="41"/>
      <c r="C11" s="98"/>
      <c r="D11" s="112"/>
      <c r="E11" s="113"/>
      <c r="F11" s="113"/>
      <c r="G11" s="47"/>
      <c r="H11" s="44"/>
      <c r="I11" s="46"/>
    </row>
    <row r="12" spans="1:9" ht="15">
      <c r="A12" s="9"/>
      <c r="B12" s="10" t="s">
        <v>1</v>
      </c>
      <c r="C12" s="1"/>
      <c r="D12" s="54"/>
      <c r="E12" s="55" t="s">
        <v>2</v>
      </c>
      <c r="F12" s="56"/>
      <c r="G12" s="54"/>
      <c r="H12" s="54"/>
      <c r="I12" s="64"/>
    </row>
    <row r="13" spans="1:9" ht="15">
      <c r="A13" s="5"/>
      <c r="B13" s="4" t="s">
        <v>3</v>
      </c>
      <c r="C13" s="3"/>
      <c r="E13" s="8" t="s">
        <v>3</v>
      </c>
      <c r="F13" s="52"/>
      <c r="I13" s="65"/>
    </row>
    <row r="14" spans="1:9" ht="15">
      <c r="A14" s="11"/>
      <c r="B14" s="8" t="s">
        <v>4</v>
      </c>
      <c r="C14" s="12"/>
      <c r="E14" s="8" t="s">
        <v>4</v>
      </c>
      <c r="F14" s="2"/>
      <c r="I14" s="65"/>
    </row>
    <row r="15" spans="1:9" ht="15">
      <c r="A15" s="13"/>
      <c r="B15" s="8" t="s">
        <v>5</v>
      </c>
      <c r="C15" s="2"/>
      <c r="E15" s="8" t="s">
        <v>6</v>
      </c>
      <c r="F15" s="2"/>
      <c r="I15" s="65"/>
    </row>
    <row r="16" spans="1:9" ht="15">
      <c r="A16" s="7"/>
      <c r="B16" s="8"/>
      <c r="C16" s="2"/>
      <c r="D16" s="57"/>
      <c r="E16" s="2"/>
      <c r="F16" s="2"/>
      <c r="I16" s="65"/>
    </row>
    <row r="17" spans="1:9" ht="15">
      <c r="A17" s="7"/>
      <c r="B17" s="8"/>
      <c r="C17" s="53"/>
      <c r="D17" s="57"/>
      <c r="E17" s="2"/>
      <c r="F17" s="2"/>
      <c r="I17" s="66"/>
    </row>
    <row r="18" spans="1:9" ht="15">
      <c r="A18" s="5" t="s">
        <v>7</v>
      </c>
      <c r="B18" s="14"/>
      <c r="C18" s="48">
        <v>15</v>
      </c>
      <c r="D18" s="58" t="s">
        <v>8</v>
      </c>
      <c r="E18" s="62"/>
      <c r="F18" s="6"/>
      <c r="G18" s="60"/>
      <c r="H18" s="126">
        <f>SUM(Soupis!F48)</f>
        <v>0</v>
      </c>
      <c r="I18" s="127"/>
    </row>
    <row r="19" spans="1:9" ht="15">
      <c r="A19" s="5" t="s">
        <v>9</v>
      </c>
      <c r="B19" s="14"/>
      <c r="C19" s="48">
        <v>15</v>
      </c>
      <c r="D19" s="58" t="s">
        <v>8</v>
      </c>
      <c r="E19" s="62"/>
      <c r="F19" s="59"/>
      <c r="G19" s="63"/>
      <c r="H19" s="126">
        <f>H18*0.15</f>
        <v>0</v>
      </c>
      <c r="I19" s="127"/>
    </row>
    <row r="20" spans="1:9" ht="15">
      <c r="A20" s="5" t="s">
        <v>7</v>
      </c>
      <c r="B20" s="14"/>
      <c r="C20" s="48">
        <v>21</v>
      </c>
      <c r="D20" s="58" t="s">
        <v>8</v>
      </c>
      <c r="E20" s="62"/>
      <c r="F20" s="59"/>
      <c r="G20" s="63"/>
      <c r="H20" s="126">
        <f>SUM(Soupis!F102)</f>
        <v>0</v>
      </c>
      <c r="I20" s="127"/>
    </row>
    <row r="21" spans="1:9" ht="15">
      <c r="A21" s="5" t="s">
        <v>9</v>
      </c>
      <c r="B21" s="49"/>
      <c r="C21" s="48">
        <v>21</v>
      </c>
      <c r="D21" s="58" t="s">
        <v>8</v>
      </c>
      <c r="E21" s="62"/>
      <c r="F21" s="6"/>
      <c r="G21" s="63"/>
      <c r="H21" s="126">
        <f>H20*0.21</f>
        <v>0</v>
      </c>
      <c r="I21" s="127"/>
    </row>
    <row r="22" spans="1:9" ht="16.5" thickBot="1">
      <c r="A22" s="15" t="s">
        <v>10</v>
      </c>
      <c r="B22" s="16"/>
      <c r="C22" s="16"/>
      <c r="D22" s="51"/>
      <c r="E22" s="50"/>
      <c r="F22" s="61"/>
      <c r="G22" s="128">
        <f>SUM(H18:H21)</f>
        <v>0</v>
      </c>
      <c r="H22" s="129"/>
      <c r="I22" s="130"/>
    </row>
  </sheetData>
  <sheetProtection selectLockedCells="1" selectUnlockedCells="1"/>
  <mergeCells count="11">
    <mergeCell ref="H18:I18"/>
    <mergeCell ref="H19:I19"/>
    <mergeCell ref="H20:I20"/>
    <mergeCell ref="H21:I21"/>
    <mergeCell ref="G22:I22"/>
    <mergeCell ref="C10:F10"/>
    <mergeCell ref="D11:F11"/>
    <mergeCell ref="A1:I1"/>
    <mergeCell ref="A2:I2"/>
    <mergeCell ref="C9:F9"/>
    <mergeCell ref="C3:I5"/>
  </mergeCells>
  <printOptions horizontalCentered="1"/>
  <pageMargins left="0.7083333333333334" right="0.7083333333333334" top="0.7875" bottom="0.7875" header="0.5118055555555555" footer="0.5118055555555555"/>
  <pageSetup fitToHeight="1" fitToWidth="1" horizontalDpi="300" verticalDpi="300" orientation="landscape" paperSize="9" r:id="rId3"/>
  <ignoredErrors>
    <ignoredError sqref="H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="110" zoomScaleNormal="110" workbookViewId="0" topLeftCell="A2">
      <selection activeCell="J13" sqref="J13"/>
    </sheetView>
  </sheetViews>
  <sheetFormatPr defaultColWidth="8.8515625" defaultRowHeight="15"/>
  <cols>
    <col min="1" max="1" width="7.8515625" style="0" customWidth="1"/>
    <col min="2" max="2" width="59.140625" style="17" customWidth="1"/>
    <col min="3" max="3" width="8.8515625" style="0" customWidth="1"/>
    <col min="4" max="4" width="9.00390625" style="0" bestFit="1" customWidth="1"/>
    <col min="5" max="5" width="12.57421875" style="0" customWidth="1"/>
    <col min="6" max="6" width="13.28125" style="0" customWidth="1"/>
  </cols>
  <sheetData>
    <row r="1" spans="1:6" ht="15.75" customHeight="1" hidden="1">
      <c r="A1" s="18"/>
      <c r="B1" s="19"/>
      <c r="C1" s="20"/>
      <c r="D1" s="20"/>
      <c r="E1" s="20"/>
      <c r="F1" s="20"/>
    </row>
    <row r="2" spans="1:6" ht="29.25" customHeight="1">
      <c r="A2" s="131" t="s">
        <v>94</v>
      </c>
      <c r="B2" s="131"/>
      <c r="C2" s="131"/>
      <c r="D2" s="131"/>
      <c r="E2" s="131"/>
      <c r="F2" s="131"/>
    </row>
    <row r="3" spans="1:6" ht="30">
      <c r="A3" s="21" t="s">
        <v>11</v>
      </c>
      <c r="B3" s="22" t="s">
        <v>12</v>
      </c>
      <c r="C3" s="23" t="s">
        <v>13</v>
      </c>
      <c r="D3" s="23" t="s">
        <v>14</v>
      </c>
      <c r="E3" s="23" t="s">
        <v>15</v>
      </c>
      <c r="F3" s="23" t="s">
        <v>16</v>
      </c>
    </row>
    <row r="4" spans="1:6" ht="15">
      <c r="A4" s="71" t="s">
        <v>17</v>
      </c>
      <c r="B4" s="72" t="s">
        <v>89</v>
      </c>
      <c r="C4" s="73"/>
      <c r="D4" s="73"/>
      <c r="E4" s="74"/>
      <c r="F4" s="75">
        <f>SUM(F5:F12)</f>
        <v>0</v>
      </c>
    </row>
    <row r="5" spans="1:6" ht="15">
      <c r="A5" s="68" t="s">
        <v>18</v>
      </c>
      <c r="B5" s="25" t="s">
        <v>104</v>
      </c>
      <c r="C5" s="24" t="s">
        <v>19</v>
      </c>
      <c r="D5" s="27">
        <v>1</v>
      </c>
      <c r="E5" s="30">
        <v>0</v>
      </c>
      <c r="F5" s="31">
        <f aca="true" t="shared" si="0" ref="F5:F10">PRODUCT(D5,E5)</f>
        <v>0</v>
      </c>
    </row>
    <row r="6" spans="1:6" ht="15">
      <c r="A6" s="69" t="s">
        <v>20</v>
      </c>
      <c r="B6" s="25" t="s">
        <v>60</v>
      </c>
      <c r="C6" s="67" t="s">
        <v>19</v>
      </c>
      <c r="D6" s="28">
        <v>1</v>
      </c>
      <c r="E6" s="30">
        <v>0</v>
      </c>
      <c r="F6" s="31">
        <f t="shared" si="0"/>
        <v>0</v>
      </c>
    </row>
    <row r="7" spans="1:6" ht="15">
      <c r="A7" s="70" t="s">
        <v>21</v>
      </c>
      <c r="B7" s="25" t="s">
        <v>61</v>
      </c>
      <c r="C7" s="67" t="s">
        <v>19</v>
      </c>
      <c r="D7" s="28">
        <v>1</v>
      </c>
      <c r="E7" s="30">
        <v>0</v>
      </c>
      <c r="F7" s="31">
        <f t="shared" si="0"/>
        <v>0</v>
      </c>
    </row>
    <row r="8" spans="1:6" ht="15">
      <c r="A8" s="70" t="s">
        <v>22</v>
      </c>
      <c r="B8" s="25" t="s">
        <v>100</v>
      </c>
      <c r="C8" s="67" t="s">
        <v>36</v>
      </c>
      <c r="D8" s="28">
        <v>75</v>
      </c>
      <c r="E8" s="30">
        <v>0</v>
      </c>
      <c r="F8" s="31">
        <f t="shared" si="0"/>
        <v>0</v>
      </c>
    </row>
    <row r="9" spans="1:6" ht="15">
      <c r="A9" s="70" t="s">
        <v>23</v>
      </c>
      <c r="B9" s="25" t="s">
        <v>69</v>
      </c>
      <c r="C9" s="67" t="s">
        <v>19</v>
      </c>
      <c r="D9" s="28">
        <v>1</v>
      </c>
      <c r="E9" s="30">
        <v>0</v>
      </c>
      <c r="F9" s="31">
        <f t="shared" si="0"/>
        <v>0</v>
      </c>
    </row>
    <row r="10" spans="1:6" ht="15">
      <c r="A10" s="70" t="s">
        <v>62</v>
      </c>
      <c r="B10" s="25" t="s">
        <v>63</v>
      </c>
      <c r="C10" s="67" t="s">
        <v>19</v>
      </c>
      <c r="D10" s="28">
        <v>2</v>
      </c>
      <c r="E10" s="30">
        <v>0</v>
      </c>
      <c r="F10" s="31">
        <f t="shared" si="0"/>
        <v>0</v>
      </c>
    </row>
    <row r="11" spans="1:6" ht="15">
      <c r="A11" s="70" t="s">
        <v>64</v>
      </c>
      <c r="B11" s="25" t="s">
        <v>65</v>
      </c>
      <c r="C11" s="67" t="s">
        <v>19</v>
      </c>
      <c r="D11" s="97">
        <v>4</v>
      </c>
      <c r="E11" s="88">
        <v>0</v>
      </c>
      <c r="F11" s="89">
        <f>PRODUCT(D11,E11)</f>
        <v>0</v>
      </c>
    </row>
    <row r="12" spans="1:6" ht="36.75">
      <c r="A12" s="70" t="s">
        <v>105</v>
      </c>
      <c r="B12" s="25" t="s">
        <v>106</v>
      </c>
      <c r="C12" s="96" t="s">
        <v>19</v>
      </c>
      <c r="D12" s="97">
        <v>1</v>
      </c>
      <c r="E12" s="88">
        <v>0</v>
      </c>
      <c r="F12" s="89">
        <f>PRODUCT(D12,E12)</f>
        <v>0</v>
      </c>
    </row>
    <row r="13" spans="1:6" ht="15">
      <c r="A13" s="76" t="s">
        <v>24</v>
      </c>
      <c r="B13" s="77" t="s">
        <v>90</v>
      </c>
      <c r="C13" s="78"/>
      <c r="D13" s="79"/>
      <c r="E13" s="80"/>
      <c r="F13" s="80">
        <f>SUM(F14:F18)</f>
        <v>0</v>
      </c>
    </row>
    <row r="14" spans="1:6" ht="15">
      <c r="A14" s="70" t="s">
        <v>25</v>
      </c>
      <c r="B14" s="25" t="s">
        <v>67</v>
      </c>
      <c r="C14" s="67" t="s">
        <v>19</v>
      </c>
      <c r="D14" s="28">
        <v>1</v>
      </c>
      <c r="E14" s="30">
        <v>0</v>
      </c>
      <c r="F14" s="31">
        <f>PRODUCT(D14,E14)</f>
        <v>0</v>
      </c>
    </row>
    <row r="15" spans="1:6" ht="36.75">
      <c r="A15" s="70" t="s">
        <v>26</v>
      </c>
      <c r="B15" s="25" t="s">
        <v>108</v>
      </c>
      <c r="C15" s="67" t="s">
        <v>19</v>
      </c>
      <c r="D15" s="28">
        <v>1</v>
      </c>
      <c r="E15" s="30">
        <v>0</v>
      </c>
      <c r="F15" s="31">
        <f>PRODUCT(D15,E15)</f>
        <v>0</v>
      </c>
    </row>
    <row r="16" spans="1:6" ht="15">
      <c r="A16" s="70" t="s">
        <v>27</v>
      </c>
      <c r="B16" s="25" t="s">
        <v>68</v>
      </c>
      <c r="C16" s="67" t="s">
        <v>19</v>
      </c>
      <c r="D16" s="28">
        <v>1</v>
      </c>
      <c r="E16" s="30">
        <v>0</v>
      </c>
      <c r="F16" s="31">
        <f>PRODUCT(D16,E16)</f>
        <v>0</v>
      </c>
    </row>
    <row r="17" spans="1:6" ht="15">
      <c r="A17" s="70" t="s">
        <v>28</v>
      </c>
      <c r="B17" s="25" t="s">
        <v>109</v>
      </c>
      <c r="C17" s="67" t="s">
        <v>19</v>
      </c>
      <c r="D17" s="28">
        <v>1</v>
      </c>
      <c r="E17" s="30">
        <v>0</v>
      </c>
      <c r="F17" s="31">
        <f>PRODUCT(D17,E17)</f>
        <v>0</v>
      </c>
    </row>
    <row r="18" spans="1:6" ht="15">
      <c r="A18" s="70" t="s">
        <v>107</v>
      </c>
      <c r="B18" s="25" t="s">
        <v>69</v>
      </c>
      <c r="C18" s="67" t="s">
        <v>19</v>
      </c>
      <c r="D18" s="28">
        <v>1</v>
      </c>
      <c r="E18" s="30">
        <v>0</v>
      </c>
      <c r="F18" s="31">
        <f>PRODUCT(D18,E18)</f>
        <v>0</v>
      </c>
    </row>
    <row r="19" spans="1:6" ht="15">
      <c r="A19" s="76" t="s">
        <v>29</v>
      </c>
      <c r="B19" s="77" t="s">
        <v>91</v>
      </c>
      <c r="C19" s="78"/>
      <c r="D19" s="79"/>
      <c r="E19" s="80"/>
      <c r="F19" s="80">
        <f>SUM(F20:F30)</f>
        <v>0</v>
      </c>
    </row>
    <row r="20" spans="1:6" ht="15">
      <c r="A20" s="70" t="s">
        <v>30</v>
      </c>
      <c r="B20" s="25" t="s">
        <v>70</v>
      </c>
      <c r="C20" s="67" t="s">
        <v>19</v>
      </c>
      <c r="D20" s="28">
        <v>1</v>
      </c>
      <c r="E20" s="30">
        <v>0</v>
      </c>
      <c r="F20" s="31">
        <f aca="true" t="shared" si="1" ref="F20:F28">PRODUCT(D20,E20)</f>
        <v>0</v>
      </c>
    </row>
    <row r="21" spans="1:6" ht="48.75">
      <c r="A21" s="70" t="s">
        <v>31</v>
      </c>
      <c r="B21" s="25" t="s">
        <v>113</v>
      </c>
      <c r="C21" s="67" t="s">
        <v>19</v>
      </c>
      <c r="D21" s="28">
        <v>1</v>
      </c>
      <c r="E21" s="30">
        <v>0</v>
      </c>
      <c r="F21" s="31">
        <f t="shared" si="1"/>
        <v>0</v>
      </c>
    </row>
    <row r="22" spans="1:6" ht="15">
      <c r="A22" s="70" t="s">
        <v>32</v>
      </c>
      <c r="B22" s="25" t="s">
        <v>71</v>
      </c>
      <c r="C22" s="67" t="s">
        <v>19</v>
      </c>
      <c r="D22" s="28">
        <v>1</v>
      </c>
      <c r="E22" s="30">
        <v>0</v>
      </c>
      <c r="F22" s="31">
        <f t="shared" si="1"/>
        <v>0</v>
      </c>
    </row>
    <row r="23" spans="1:6" ht="15">
      <c r="A23" s="70" t="s">
        <v>33</v>
      </c>
      <c r="B23" s="25" t="s">
        <v>61</v>
      </c>
      <c r="C23" s="67" t="s">
        <v>19</v>
      </c>
      <c r="D23" s="28">
        <v>1</v>
      </c>
      <c r="E23" s="30">
        <v>0</v>
      </c>
      <c r="F23" s="31">
        <f t="shared" si="1"/>
        <v>0</v>
      </c>
    </row>
    <row r="24" spans="1:6" ht="15">
      <c r="A24" s="70" t="s">
        <v>34</v>
      </c>
      <c r="B24" s="25" t="s">
        <v>72</v>
      </c>
      <c r="C24" s="67" t="s">
        <v>19</v>
      </c>
      <c r="D24" s="28">
        <v>1</v>
      </c>
      <c r="E24" s="30">
        <v>0</v>
      </c>
      <c r="F24" s="31">
        <f t="shared" si="1"/>
        <v>0</v>
      </c>
    </row>
    <row r="25" spans="1:6" ht="15">
      <c r="A25" s="70" t="s">
        <v>35</v>
      </c>
      <c r="B25" s="25" t="s">
        <v>73</v>
      </c>
      <c r="C25" s="67" t="s">
        <v>19</v>
      </c>
      <c r="D25" s="28">
        <v>1</v>
      </c>
      <c r="E25" s="30">
        <v>0</v>
      </c>
      <c r="F25" s="31">
        <f t="shared" si="1"/>
        <v>0</v>
      </c>
    </row>
    <row r="26" spans="1:6" ht="24.75">
      <c r="A26" s="70" t="s">
        <v>114</v>
      </c>
      <c r="B26" s="25" t="s">
        <v>101</v>
      </c>
      <c r="C26" s="67" t="s">
        <v>36</v>
      </c>
      <c r="D26" s="28">
        <v>55</v>
      </c>
      <c r="E26" s="30">
        <v>0</v>
      </c>
      <c r="F26" s="31">
        <f t="shared" si="1"/>
        <v>0</v>
      </c>
    </row>
    <row r="27" spans="1:6" ht="15">
      <c r="A27" s="70" t="s">
        <v>37</v>
      </c>
      <c r="B27" s="25" t="s">
        <v>115</v>
      </c>
      <c r="C27" s="67" t="s">
        <v>19</v>
      </c>
      <c r="D27" s="28">
        <v>1</v>
      </c>
      <c r="E27" s="30">
        <v>0</v>
      </c>
      <c r="F27" s="31">
        <f t="shared" si="1"/>
        <v>0</v>
      </c>
    </row>
    <row r="28" spans="1:6" ht="15">
      <c r="A28" s="70" t="s">
        <v>38</v>
      </c>
      <c r="B28" s="25" t="s">
        <v>74</v>
      </c>
      <c r="C28" s="67" t="s">
        <v>19</v>
      </c>
      <c r="D28" s="28">
        <v>1</v>
      </c>
      <c r="E28" s="30">
        <v>0</v>
      </c>
      <c r="F28" s="31">
        <f t="shared" si="1"/>
        <v>0</v>
      </c>
    </row>
    <row r="29" spans="1:6" ht="15">
      <c r="A29" s="70" t="s">
        <v>110</v>
      </c>
      <c r="B29" s="25" t="s">
        <v>69</v>
      </c>
      <c r="C29" s="67" t="s">
        <v>19</v>
      </c>
      <c r="D29" s="28">
        <v>1</v>
      </c>
      <c r="E29" s="30">
        <v>0</v>
      </c>
      <c r="F29" s="31">
        <f>PRODUCT(D29,E29)</f>
        <v>0</v>
      </c>
    </row>
    <row r="30" spans="1:6" ht="15">
      <c r="A30" s="70" t="s">
        <v>111</v>
      </c>
      <c r="B30" s="25" t="s">
        <v>112</v>
      </c>
      <c r="C30" s="67" t="s">
        <v>19</v>
      </c>
      <c r="D30" s="97">
        <v>1</v>
      </c>
      <c r="E30" s="88">
        <v>0</v>
      </c>
      <c r="F30" s="89">
        <f>PRODUCT(D30,E30)</f>
        <v>0</v>
      </c>
    </row>
    <row r="31" spans="1:6" ht="15">
      <c r="A31" s="76" t="s">
        <v>39</v>
      </c>
      <c r="B31" s="77" t="s">
        <v>92</v>
      </c>
      <c r="C31" s="78"/>
      <c r="D31" s="79"/>
      <c r="E31" s="95"/>
      <c r="F31" s="95">
        <f>SUM(F32:F37)</f>
        <v>0</v>
      </c>
    </row>
    <row r="32" spans="1:6" ht="15">
      <c r="A32" s="69" t="s">
        <v>40</v>
      </c>
      <c r="B32" s="25" t="s">
        <v>103</v>
      </c>
      <c r="C32" s="67" t="s">
        <v>19</v>
      </c>
      <c r="D32" s="28">
        <v>1</v>
      </c>
      <c r="E32" s="30">
        <v>0</v>
      </c>
      <c r="F32" s="31">
        <f aca="true" t="shared" si="2" ref="F32:F37">PRODUCT(D32,E32)</f>
        <v>0</v>
      </c>
    </row>
    <row r="33" spans="1:6" ht="15">
      <c r="A33" s="70" t="s">
        <v>75</v>
      </c>
      <c r="B33" s="25" t="s">
        <v>79</v>
      </c>
      <c r="C33" s="67" t="s">
        <v>19</v>
      </c>
      <c r="D33" s="28">
        <v>1</v>
      </c>
      <c r="E33" s="30">
        <v>0</v>
      </c>
      <c r="F33" s="31">
        <f t="shared" si="2"/>
        <v>0</v>
      </c>
    </row>
    <row r="34" spans="1:6" ht="15">
      <c r="A34" s="70" t="s">
        <v>76</v>
      </c>
      <c r="B34" s="25" t="s">
        <v>116</v>
      </c>
      <c r="C34" s="67" t="s">
        <v>19</v>
      </c>
      <c r="D34" s="28">
        <v>1</v>
      </c>
      <c r="E34" s="30">
        <v>0</v>
      </c>
      <c r="F34" s="31">
        <f t="shared" si="2"/>
        <v>0</v>
      </c>
    </row>
    <row r="35" spans="1:6" ht="15">
      <c r="A35" s="70" t="s">
        <v>77</v>
      </c>
      <c r="B35" s="25" t="s">
        <v>117</v>
      </c>
      <c r="C35" s="67" t="s">
        <v>19</v>
      </c>
      <c r="D35" s="28">
        <v>1</v>
      </c>
      <c r="E35" s="30">
        <v>0</v>
      </c>
      <c r="F35" s="31">
        <f t="shared" si="2"/>
        <v>0</v>
      </c>
    </row>
    <row r="36" spans="1:6" ht="15">
      <c r="A36" s="69" t="s">
        <v>78</v>
      </c>
      <c r="B36" s="25" t="s">
        <v>73</v>
      </c>
      <c r="C36" s="67" t="s">
        <v>19</v>
      </c>
      <c r="D36" s="28">
        <v>1</v>
      </c>
      <c r="E36" s="30">
        <v>0</v>
      </c>
      <c r="F36" s="31">
        <f t="shared" si="2"/>
        <v>0</v>
      </c>
    </row>
    <row r="37" spans="1:6" ht="15">
      <c r="A37" s="70" t="s">
        <v>80</v>
      </c>
      <c r="B37" s="25" t="s">
        <v>69</v>
      </c>
      <c r="C37" s="67" t="s">
        <v>19</v>
      </c>
      <c r="D37" s="28">
        <v>1</v>
      </c>
      <c r="E37" s="30">
        <v>0</v>
      </c>
      <c r="F37" s="31">
        <f t="shared" si="2"/>
        <v>0</v>
      </c>
    </row>
    <row r="38" spans="1:6" ht="15">
      <c r="A38" s="76" t="s">
        <v>41</v>
      </c>
      <c r="B38" s="77" t="s">
        <v>93</v>
      </c>
      <c r="C38" s="26"/>
      <c r="D38" s="29"/>
      <c r="E38" s="32"/>
      <c r="F38" s="80">
        <f>SUM(F39:F44)</f>
        <v>0</v>
      </c>
    </row>
    <row r="39" spans="1:6" ht="15">
      <c r="A39" s="70" t="s">
        <v>42</v>
      </c>
      <c r="B39" s="25" t="s">
        <v>98</v>
      </c>
      <c r="C39" s="67" t="s">
        <v>19</v>
      </c>
      <c r="D39" s="28">
        <v>1</v>
      </c>
      <c r="E39" s="30">
        <v>0</v>
      </c>
      <c r="F39" s="31">
        <f aca="true" t="shared" si="3" ref="F39:F44">PRODUCT(D39,E39)</f>
        <v>0</v>
      </c>
    </row>
    <row r="40" spans="1:6" ht="15">
      <c r="A40" s="70" t="s">
        <v>43</v>
      </c>
      <c r="B40" s="25" t="s">
        <v>60</v>
      </c>
      <c r="C40" s="67" t="s">
        <v>19</v>
      </c>
      <c r="D40" s="28">
        <v>1</v>
      </c>
      <c r="E40" s="30">
        <v>0</v>
      </c>
      <c r="F40" s="31">
        <f t="shared" si="3"/>
        <v>0</v>
      </c>
    </row>
    <row r="41" spans="1:6" ht="15">
      <c r="A41" s="70" t="s">
        <v>81</v>
      </c>
      <c r="B41" s="25" t="s">
        <v>61</v>
      </c>
      <c r="C41" s="67" t="s">
        <v>19</v>
      </c>
      <c r="D41" s="28">
        <v>1</v>
      </c>
      <c r="E41" s="30">
        <v>0</v>
      </c>
      <c r="F41" s="31">
        <f t="shared" si="3"/>
        <v>0</v>
      </c>
    </row>
    <row r="42" spans="1:6" ht="15">
      <c r="A42" s="70" t="s">
        <v>82</v>
      </c>
      <c r="B42" s="25" t="s">
        <v>84</v>
      </c>
      <c r="C42" s="67" t="s">
        <v>19</v>
      </c>
      <c r="D42" s="28">
        <v>1</v>
      </c>
      <c r="E42" s="30">
        <v>0</v>
      </c>
      <c r="F42" s="31">
        <f t="shared" si="3"/>
        <v>0</v>
      </c>
    </row>
    <row r="43" spans="1:6" ht="15">
      <c r="A43" s="70" t="s">
        <v>83</v>
      </c>
      <c r="B43" s="25" t="s">
        <v>102</v>
      </c>
      <c r="C43" s="67" t="s">
        <v>19</v>
      </c>
      <c r="D43" s="28">
        <v>1</v>
      </c>
      <c r="E43" s="30">
        <v>0</v>
      </c>
      <c r="F43" s="31">
        <f t="shared" si="3"/>
        <v>0</v>
      </c>
    </row>
    <row r="44" spans="1:6" ht="15">
      <c r="A44" s="70" t="s">
        <v>85</v>
      </c>
      <c r="B44" s="25" t="s">
        <v>69</v>
      </c>
      <c r="C44" s="67" t="s">
        <v>19</v>
      </c>
      <c r="D44" s="28">
        <v>1</v>
      </c>
      <c r="E44" s="30">
        <v>0</v>
      </c>
      <c r="F44" s="31">
        <f t="shared" si="3"/>
        <v>0</v>
      </c>
    </row>
    <row r="45" spans="1:6" ht="15">
      <c r="A45" s="81" t="s">
        <v>95</v>
      </c>
      <c r="B45" s="82" t="s">
        <v>96</v>
      </c>
      <c r="C45" s="24"/>
      <c r="D45" s="27"/>
      <c r="E45" s="31"/>
      <c r="F45" s="83"/>
    </row>
    <row r="46" spans="1:6" ht="24.75">
      <c r="A46" s="84" t="s">
        <v>97</v>
      </c>
      <c r="B46" s="85" t="s">
        <v>99</v>
      </c>
      <c r="C46" s="86" t="s">
        <v>19</v>
      </c>
      <c r="D46" s="87">
        <v>1</v>
      </c>
      <c r="E46" s="88">
        <v>0</v>
      </c>
      <c r="F46" s="89">
        <v>0</v>
      </c>
    </row>
    <row r="47" spans="1:6" ht="16.5" thickBot="1">
      <c r="A47" s="132" t="s">
        <v>44</v>
      </c>
      <c r="B47" s="132"/>
      <c r="C47" s="132"/>
      <c r="D47" s="132"/>
      <c r="E47" s="132"/>
      <c r="F47" s="94">
        <f>SUM(F4,F13,F19,F31,F38,F46)</f>
        <v>0</v>
      </c>
    </row>
    <row r="48" spans="1:6" ht="16.5" thickTop="1">
      <c r="A48" s="133" t="s">
        <v>86</v>
      </c>
      <c r="B48" s="133"/>
      <c r="C48" s="133"/>
      <c r="D48" s="133"/>
      <c r="E48" s="133"/>
      <c r="F48" s="90">
        <v>0</v>
      </c>
    </row>
    <row r="49" spans="1:6" ht="15.75">
      <c r="A49" s="134" t="s">
        <v>87</v>
      </c>
      <c r="B49" s="135"/>
      <c r="C49" s="135"/>
      <c r="D49" s="135"/>
      <c r="E49" s="136"/>
      <c r="F49" s="90">
        <v>0</v>
      </c>
    </row>
    <row r="50" spans="1:6" ht="15.75">
      <c r="A50" s="133" t="s">
        <v>46</v>
      </c>
      <c r="B50" s="133"/>
      <c r="C50" s="133"/>
      <c r="D50" s="133"/>
      <c r="E50" s="133"/>
      <c r="F50" s="90">
        <v>0</v>
      </c>
    </row>
    <row r="51" spans="1:6" ht="15.75">
      <c r="A51" s="134" t="s">
        <v>66</v>
      </c>
      <c r="B51" s="135"/>
      <c r="C51" s="135"/>
      <c r="D51" s="135"/>
      <c r="E51" s="136"/>
      <c r="F51" s="90">
        <v>0</v>
      </c>
    </row>
    <row r="52" spans="1:6" ht="15.75">
      <c r="A52" s="91" t="s">
        <v>45</v>
      </c>
      <c r="B52" s="92"/>
      <c r="C52" s="92"/>
      <c r="D52" s="92"/>
      <c r="E52" s="93"/>
      <c r="F52" s="90">
        <f>SUM(F48:F49)</f>
        <v>0</v>
      </c>
    </row>
    <row r="53" spans="1:6" ht="15.75">
      <c r="A53" s="133" t="s">
        <v>47</v>
      </c>
      <c r="B53" s="133"/>
      <c r="C53" s="133"/>
      <c r="D53" s="133"/>
      <c r="E53" s="133"/>
      <c r="F53" s="90">
        <f>SUM(F48:F51)</f>
        <v>0</v>
      </c>
    </row>
  </sheetData>
  <sheetProtection selectLockedCells="1" selectUnlockedCells="1"/>
  <mergeCells count="7">
    <mergeCell ref="A2:F2"/>
    <mergeCell ref="A47:E47"/>
    <mergeCell ref="A48:E48"/>
    <mergeCell ref="A50:E50"/>
    <mergeCell ref="A53:E53"/>
    <mergeCell ref="A51:E51"/>
    <mergeCell ref="A49:E49"/>
  </mergeCells>
  <printOptions horizontalCentered="1"/>
  <pageMargins left="0.7083333333333334" right="0.7083333333333334" top="0.7875" bottom="0.7875" header="0.5118055555555555" footer="0.511805555555555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Lumír Balaryn</dc:creator>
  <cp:keywords/>
  <dc:description/>
  <cp:lastModifiedBy>Ing. Václav Nezval</cp:lastModifiedBy>
  <cp:lastPrinted>2020-01-13T15:14:52Z</cp:lastPrinted>
  <dcterms:created xsi:type="dcterms:W3CDTF">2019-04-10T13:12:08Z</dcterms:created>
  <dcterms:modified xsi:type="dcterms:W3CDTF">2020-03-05T12:11:08Z</dcterms:modified>
  <cp:category/>
  <cp:version/>
  <cp:contentType/>
  <cp:contentStatus/>
</cp:coreProperties>
</file>