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7-2021 Regenerace sídliště Nerudova v Novém Jičíně - I. etapa\Neuznatelné náklady\"/>
    </mc:Choice>
  </mc:AlternateContent>
  <xr:revisionPtr revIDLastSave="0" documentId="13_ncr:11_{DE828825-7C81-47B5-9B2E-46D8EFFC71C4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G42" i="1"/>
  <c r="G40" i="1"/>
  <c r="H45" i="1"/>
  <c r="I45" i="1" s="1"/>
  <c r="H44" i="1"/>
  <c r="I44" i="1" s="1"/>
  <c r="H43" i="1"/>
  <c r="I43" i="1" s="1"/>
  <c r="H41" i="1"/>
  <c r="I41" i="1" s="1"/>
  <c r="H40" i="1"/>
  <c r="I40" i="1" s="1"/>
  <c r="G39" i="1"/>
  <c r="H39" i="1" s="1"/>
  <c r="F39" i="1"/>
  <c r="H42" i="1"/>
  <c r="I42" i="1" s="1"/>
  <c r="J28" i="1"/>
  <c r="J26" i="1"/>
  <c r="G38" i="1"/>
  <c r="F38" i="1"/>
  <c r="J23" i="1"/>
  <c r="J24" i="1"/>
  <c r="J25" i="1"/>
  <c r="J27" i="1"/>
  <c r="E24" i="1"/>
  <c r="E26" i="1"/>
  <c r="I46" i="1" l="1"/>
  <c r="G46" i="1"/>
  <c r="G25" i="1" s="1"/>
  <c r="A25" i="1" s="1"/>
  <c r="A26" i="1" s="1"/>
  <c r="H46" i="1"/>
  <c r="G23" i="1"/>
  <c r="I39" i="1"/>
  <c r="J45" i="1" s="1"/>
  <c r="I21" i="1" l="1"/>
  <c r="G28" i="1"/>
  <c r="G26" i="1"/>
  <c r="A23" i="1"/>
  <c r="J39" i="1"/>
  <c r="J42" i="1"/>
  <c r="J44" i="1"/>
  <c r="J43" i="1"/>
  <c r="J41" i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<sst xmlns="http://schemas.openxmlformats.org/spreadsheetml/2006/main" count="73" uniqueCount="57">
  <si>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</si>
  <si>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</si>
  <si>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</si>
  <si>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</si>
  <si>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</si>
  <si>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</si>
  <si>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</si>
  <si>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</si>
  <si>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</si>
  <si>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</si>
  <si>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</si>
  <si>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</si>
  <si>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</si>
  <si>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</si>
  <si>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</si>
  <si>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</si>
  <si>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</si>
  <si>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</si>
  <si>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</si>
  <si>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</si>
  <si>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</si>
  <si>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</si>
  <si>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</si>
  <si>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</si>
  <si>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</si>
  <si>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</si>
  <si>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</si>
  <si>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</si>
  <si>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</si>
  <si>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</si>
  <si>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</si>
  <si>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</si>
  <si>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</si>
  <si>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</si>
  <si>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</si>
  <si>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</si>
  <si>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</si>
  <si>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</si>
  <si>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</si>
  <si>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</si>
  <si>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</si>
  <si>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AG7-2021</t>
  </si>
  <si>
    <t>Regenerace sídliště Nerudova v Novém Jičíně - I. etapa</t>
  </si>
  <si>
    <t>Stavba</t>
  </si>
  <si>
    <t>SO 00</t>
  </si>
  <si>
    <t>Vedlejší rozpočtové náklady</t>
  </si>
  <si>
    <t>B</t>
  </si>
  <si>
    <t>Neuznatelné náklady</t>
  </si>
  <si>
    <t>SO 01</t>
  </si>
  <si>
    <t>Komunikace a zpevněné plochy</t>
  </si>
  <si>
    <t>Neuznatené náklady</t>
  </si>
  <si>
    <t>SO 02</t>
  </si>
  <si>
    <t>Veřéjné osvětlení</t>
  </si>
  <si>
    <t>Celkem za stavbu</t>
  </si>
  <si>
    <t>CZK</t>
  </si>
  <si>
    <t>VN</t>
  </si>
  <si>
    <t>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</si>
</sst>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7" xfId="0" applyNumberFormat="1" applyFont="1" applyFill="1" applyBorder="1" applyAlignment="1">
      <alignment vertical="center"/>
    </xf>
    <xf numFmtId="4" fontId="7" fillId="5" borderId="28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0" fillId="0" borderId="31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1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6"/>
  <sheetViews>
    <sheetView showGridLines="0" tabSelected="1" topLeftCell="B35" zoomScaleNormal="100" zoomScaleSheetLayoutView="75" workbookViewId="0">
      <selection activeCell="G44" sqref="G4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41</v>
      </c>
      <c r="E2" s="114" t="s">
        <v>42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 t="s">
        <v>47</v>
      </c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72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0</v>
      </c>
      <c r="J16" s="85"/>
    </row>
    <row r="17" spans="1:10" ht="23.25" customHeight="1" x14ac:dyDescent="0.25">
      <c r="A17" s="172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0</v>
      </c>
      <c r="J17" s="85"/>
    </row>
    <row r="18" spans="1:10" ht="23.25" customHeight="1" x14ac:dyDescent="0.25">
      <c r="A18" s="172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72" t="s">
        <v>55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72" t="s">
        <v>56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+ZakladDPHZakl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2" t="s">
        <v>35</v>
      </c>
      <c r="C29" s="169"/>
      <c r="D29" s="169"/>
      <c r="E29" s="169"/>
      <c r="F29" s="170"/>
      <c r="G29" s="166">
        <f>A27</f>
        <v>0</v>
      </c>
      <c r="H29" s="166"/>
      <c r="I29" s="166"/>
      <c r="J29" s="171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4" t="s">
        <v>17</v>
      </c>
      <c r="C37" s="135"/>
      <c r="D37" s="135"/>
      <c r="E37" s="135"/>
      <c r="F37" s="136"/>
      <c r="G37" s="136"/>
      <c r="H37" s="136"/>
      <c r="I37" s="136"/>
      <c r="J37" s="137"/>
    </row>
    <row r="38" spans="1:10" ht="25.5" customHeight="1" x14ac:dyDescent="0.25">
      <c r="A38" s="133" t="s">
        <v>37</v>
      </c>
      <c r="B38" s="138" t="s">
        <v>18</v>
      </c>
      <c r="C38" s="139" t="s">
        <v>6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19</v>
      </c>
      <c r="I38" s="141" t="s">
        <v>1</v>
      </c>
      <c r="J38" s="142" t="s">
        <v>0</v>
      </c>
    </row>
    <row r="39" spans="1:10" ht="25.5" hidden="1" customHeight="1" x14ac:dyDescent="0.25">
      <c r="A39" s="133">
        <v>1</v>
      </c>
      <c r="B39" s="143" t="s">
        <v>43</v>
      </c>
      <c r="C39" s="144"/>
      <c r="D39" s="144"/>
      <c r="E39" s="144"/>
      <c r="F39" s="145" t="e">
        <f>#REF!+#REF!+#REF!</f>
        <v>#REF!</v>
      </c>
      <c r="G39" s="146" t="e">
        <f>#REF!+#REF!+#REF!</f>
        <v>#REF!</v>
      </c>
      <c r="H39" s="147" t="e">
        <f>(F39*SazbaDPH1/100)+(G39*SazbaDPH2/100)</f>
        <v>#REF!</v>
      </c>
      <c r="I39" s="147" t="e">
        <f>F39+G39+H39</f>
        <v>#REF!</v>
      </c>
      <c r="J39" s="148" t="str">
        <f>IF(_xlfn.SINGLE(CenaCelkemVypocet)=0,"",I39/_xlfn.SINGLE(CenaCelkemVypocet)*100)</f>
        <v/>
      </c>
    </row>
    <row r="40" spans="1:10" ht="25.5" customHeight="1" x14ac:dyDescent="0.25">
      <c r="A40" s="133">
        <v>2</v>
      </c>
      <c r="B40" s="149" t="s">
        <v>44</v>
      </c>
      <c r="C40" s="150" t="s">
        <v>45</v>
      </c>
      <c r="D40" s="150"/>
      <c r="E40" s="150"/>
      <c r="F40" s="151">
        <v>0</v>
      </c>
      <c r="G40" s="152">
        <f>+G41</f>
        <v>0</v>
      </c>
      <c r="H40" s="152">
        <f>(F40*SazbaDPH1/100)+(G40*SazbaDPH2/100)</f>
        <v>0</v>
      </c>
      <c r="I40" s="152">
        <f>F40+G40+H40</f>
        <v>0</v>
      </c>
      <c r="J40" s="153" t="str">
        <f>IF(_xlfn.SINGLE(CenaCelkemVypocet)=0,"",I40/_xlfn.SINGLE(CenaCelkemVypocet)*100)</f>
        <v/>
      </c>
    </row>
    <row r="41" spans="1:10" ht="25.5" customHeight="1" x14ac:dyDescent="0.25">
      <c r="A41" s="133">
        <v>3</v>
      </c>
      <c r="B41" s="154" t="s">
        <v>46</v>
      </c>
      <c r="C41" s="144" t="s">
        <v>47</v>
      </c>
      <c r="D41" s="144"/>
      <c r="E41" s="144"/>
      <c r="F41" s="155">
        <v>0</v>
      </c>
      <c r="G41" s="147">
        <v>0</v>
      </c>
      <c r="H41" s="147">
        <f>(F41*SazbaDPH1/100)+(G41*SazbaDPH2/100)</f>
        <v>0</v>
      </c>
      <c r="I41" s="147">
        <f>F41+G41+H41</f>
        <v>0</v>
      </c>
      <c r="J41" s="148" t="str">
        <f>IF(_xlfn.SINGLE(CenaCelkemVypocet)=0,"",I41/_xlfn.SINGLE(CenaCelkemVypocet)*100)</f>
        <v/>
      </c>
    </row>
    <row r="42" spans="1:10" ht="25.5" customHeight="1" x14ac:dyDescent="0.25">
      <c r="A42" s="133">
        <v>2</v>
      </c>
      <c r="B42" s="149" t="s">
        <v>48</v>
      </c>
      <c r="C42" s="150" t="s">
        <v>49</v>
      </c>
      <c r="D42" s="150"/>
      <c r="E42" s="150"/>
      <c r="F42" s="151">
        <v>0</v>
      </c>
      <c r="G42" s="152">
        <f>+G43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customHeight="1" x14ac:dyDescent="0.25">
      <c r="A43" s="133">
        <v>3</v>
      </c>
      <c r="B43" s="154" t="s">
        <v>46</v>
      </c>
      <c r="C43" s="144" t="s">
        <v>50</v>
      </c>
      <c r="D43" s="144"/>
      <c r="E43" s="144"/>
      <c r="F43" s="155">
        <v>0</v>
      </c>
      <c r="G43" s="147">
        <v>0</v>
      </c>
      <c r="H43" s="147">
        <f>(F43*SazbaDPH1/100)+(G43*SazbaDPH2/100)</f>
        <v>0</v>
      </c>
      <c r="I43" s="147">
        <f>F43+G43+H43</f>
        <v>0</v>
      </c>
      <c r="J43" s="148" t="str">
        <f>IF(_xlfn.SINGLE(CenaCelkemVypocet)=0,"",I43/_xlfn.SINGLE(CenaCelkemVypocet)*100)</f>
        <v/>
      </c>
    </row>
    <row r="44" spans="1:10" ht="25.5" customHeight="1" x14ac:dyDescent="0.25">
      <c r="A44" s="133">
        <v>2</v>
      </c>
      <c r="B44" s="149" t="s">
        <v>51</v>
      </c>
      <c r="C44" s="150" t="s">
        <v>52</v>
      </c>
      <c r="D44" s="150"/>
      <c r="E44" s="150"/>
      <c r="F44" s="151">
        <v>0</v>
      </c>
      <c r="G44" s="152">
        <f>+G45</f>
        <v>0</v>
      </c>
      <c r="H44" s="152">
        <f>(F44*SazbaDPH1/100)+(G44*SazbaDPH2/100)</f>
        <v>0</v>
      </c>
      <c r="I44" s="152">
        <f>F44+G44+H44</f>
        <v>0</v>
      </c>
      <c r="J44" s="153" t="str">
        <f>IF(_xlfn.SINGLE(CenaCelkemVypocet)=0,"",I44/_xlfn.SINGLE(CenaCelkemVypocet)*100)</f>
        <v/>
      </c>
    </row>
    <row r="45" spans="1:10" ht="25.5" customHeight="1" x14ac:dyDescent="0.25">
      <c r="A45" s="133">
        <v>3</v>
      </c>
      <c r="B45" s="154" t="s">
        <v>46</v>
      </c>
      <c r="C45" s="144" t="s">
        <v>47</v>
      </c>
      <c r="D45" s="144"/>
      <c r="E45" s="144"/>
      <c r="F45" s="155">
        <v>0</v>
      </c>
      <c r="G45" s="147">
        <v>0</v>
      </c>
      <c r="H45" s="147">
        <f>(F45*SazbaDPH1/100)+(G45*SazbaDPH2/100)</f>
        <v>0</v>
      </c>
      <c r="I45" s="147">
        <f>F45+G45+H45</f>
        <v>0</v>
      </c>
      <c r="J45" s="148" t="str">
        <f>IF(_xlfn.SINGLE(CenaCelkemVypocet)=0,"",I45/_xlfn.SINGLE(CenaCelkemVypocet)*100)</f>
        <v/>
      </c>
    </row>
    <row r="46" spans="1:10" ht="25.5" customHeight="1" x14ac:dyDescent="0.25">
      <c r="A46" s="133"/>
      <c r="B46" s="156" t="s">
        <v>53</v>
      </c>
      <c r="C46" s="157"/>
      <c r="D46" s="157"/>
      <c r="E46" s="158"/>
      <c r="F46" s="159">
        <v>0</v>
      </c>
      <c r="G46" s="160">
        <f>+G44+G42+G40</f>
        <v>0</v>
      </c>
      <c r="H46" s="160">
        <f t="shared" ref="H46:I46" si="1">+H44+H42+H40</f>
        <v>0</v>
      </c>
      <c r="I46" s="160">
        <f t="shared" si="1"/>
        <v>0</v>
      </c>
      <c r="J46" s="161">
        <v>100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44:E44"/>
    <mergeCell ref="C45:E45"/>
    <mergeCell ref="B46:E46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4294967293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2021-12-07T07:23:57Z</cp:lastPrinted>
  <dcterms:created xsi:type="dcterms:W3CDTF">2009-04-08T07:15:50Z</dcterms:created>
  <dcterms:modified xsi:type="dcterms:W3CDTF">2021-12-07T07:27:04Z</dcterms:modified>
</cp:coreProperties>
</file>