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ibertova\Documents\veřejné zakázky_2023\Úklid\zahájení ZŘ\"/>
    </mc:Choice>
  </mc:AlternateContent>
  <bookViews>
    <workbookView xWindow="0" yWindow="0" windowWidth="21570" windowHeight="8145" tabRatio="546"/>
  </bookViews>
  <sheets>
    <sheet name="Odbor bytový" sheetId="3" r:id="rId1"/>
  </sheets>
  <calcPr calcId="152511"/>
</workbook>
</file>

<file path=xl/calcChain.xml><?xml version="1.0" encoding="utf-8"?>
<calcChain xmlns="http://schemas.openxmlformats.org/spreadsheetml/2006/main">
  <c r="M294" i="3" l="1"/>
  <c r="L294" i="3"/>
  <c r="K294" i="3"/>
  <c r="J294" i="3"/>
  <c r="I294" i="3"/>
  <c r="H294" i="3"/>
  <c r="G294" i="3"/>
  <c r="F294" i="3"/>
  <c r="E294" i="3"/>
  <c r="D294" i="3"/>
  <c r="C294" i="3"/>
  <c r="B294" i="3"/>
  <c r="M283" i="3"/>
  <c r="L283" i="3"/>
  <c r="K283" i="3"/>
  <c r="J283" i="3"/>
  <c r="I283" i="3"/>
  <c r="H283" i="3"/>
  <c r="G283" i="3"/>
  <c r="F283" i="3"/>
  <c r="E283" i="3"/>
  <c r="D283" i="3"/>
  <c r="C283" i="3"/>
  <c r="B283" i="3"/>
  <c r="M272" i="3"/>
  <c r="L272" i="3"/>
  <c r="K272" i="3"/>
  <c r="J272" i="3"/>
  <c r="I272" i="3"/>
  <c r="H272" i="3"/>
  <c r="G272" i="3"/>
  <c r="F272" i="3"/>
  <c r="E272" i="3"/>
  <c r="D272" i="3"/>
  <c r="C272" i="3"/>
  <c r="B272" i="3"/>
  <c r="L261" i="3" l="1"/>
  <c r="K261" i="3"/>
  <c r="J261" i="3"/>
  <c r="H261" i="3"/>
  <c r="D261" i="3"/>
  <c r="C261" i="3"/>
  <c r="B261" i="3"/>
  <c r="M233" i="3"/>
  <c r="L233" i="3"/>
  <c r="K233" i="3"/>
  <c r="J233" i="3"/>
  <c r="I233" i="3"/>
  <c r="H233" i="3"/>
  <c r="G233" i="3"/>
  <c r="F233" i="3"/>
  <c r="E233" i="3"/>
  <c r="D233" i="3"/>
  <c r="C233" i="3"/>
  <c r="B233" i="3"/>
  <c r="M190" i="3"/>
  <c r="L190" i="3"/>
  <c r="K190" i="3"/>
  <c r="J190" i="3"/>
  <c r="I190" i="3"/>
  <c r="H190" i="3"/>
  <c r="G190" i="3"/>
  <c r="F190" i="3"/>
  <c r="E190" i="3"/>
  <c r="D190" i="3"/>
  <c r="C190" i="3"/>
  <c r="B19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M148" i="3"/>
  <c r="L148" i="3"/>
  <c r="K148" i="3"/>
  <c r="J148" i="3"/>
  <c r="I148" i="3"/>
  <c r="H148" i="3"/>
  <c r="G148" i="3"/>
  <c r="F148" i="3"/>
  <c r="E148" i="3"/>
  <c r="D148" i="3"/>
  <c r="C148" i="3"/>
  <c r="B148" i="3"/>
  <c r="M127" i="3"/>
  <c r="L127" i="3"/>
  <c r="K127" i="3"/>
  <c r="J127" i="3"/>
  <c r="I127" i="3"/>
  <c r="H127" i="3"/>
  <c r="G127" i="3"/>
  <c r="F127" i="3"/>
  <c r="E127" i="3"/>
  <c r="D127" i="3"/>
  <c r="C127" i="3"/>
  <c r="B127" i="3"/>
  <c r="M116" i="3"/>
  <c r="L116" i="3"/>
  <c r="K116" i="3"/>
  <c r="J116" i="3"/>
  <c r="I116" i="3"/>
  <c r="H116" i="3"/>
  <c r="G116" i="3"/>
  <c r="F116" i="3"/>
  <c r="E116" i="3"/>
  <c r="D116" i="3"/>
  <c r="C116" i="3"/>
  <c r="B116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M94" i="3"/>
  <c r="L94" i="3"/>
  <c r="K94" i="3"/>
  <c r="J94" i="3"/>
  <c r="I94" i="3"/>
  <c r="H94" i="3"/>
  <c r="G94" i="3"/>
  <c r="F94" i="3"/>
  <c r="E94" i="3"/>
  <c r="D94" i="3"/>
  <c r="C94" i="3"/>
  <c r="B94" i="3"/>
  <c r="M89" i="3"/>
  <c r="L89" i="3"/>
  <c r="K89" i="3"/>
  <c r="J89" i="3"/>
  <c r="I89" i="3"/>
  <c r="H89" i="3"/>
  <c r="G89" i="3"/>
  <c r="F89" i="3"/>
  <c r="E89" i="3"/>
  <c r="D89" i="3"/>
  <c r="C89" i="3"/>
  <c r="B89" i="3"/>
  <c r="M80" i="3"/>
  <c r="L80" i="3"/>
  <c r="K80" i="3"/>
  <c r="J80" i="3"/>
  <c r="I80" i="3"/>
  <c r="H80" i="3"/>
  <c r="G80" i="3"/>
  <c r="F80" i="3"/>
  <c r="E80" i="3"/>
  <c r="D80" i="3"/>
  <c r="C80" i="3"/>
  <c r="B80" i="3"/>
  <c r="M66" i="3"/>
  <c r="L66" i="3"/>
  <c r="K66" i="3"/>
  <c r="J66" i="3"/>
  <c r="I66" i="3"/>
  <c r="H66" i="3"/>
  <c r="G66" i="3"/>
  <c r="F66" i="3"/>
  <c r="E66" i="3"/>
  <c r="D66" i="3"/>
  <c r="C66" i="3"/>
  <c r="B66" i="3"/>
  <c r="M61" i="3"/>
  <c r="L61" i="3"/>
  <c r="K61" i="3"/>
  <c r="J61" i="3"/>
  <c r="I61" i="3"/>
  <c r="H61" i="3"/>
  <c r="G61" i="3"/>
  <c r="F61" i="3"/>
  <c r="E61" i="3"/>
  <c r="D61" i="3"/>
  <c r="C61" i="3"/>
  <c r="B61" i="3"/>
  <c r="M50" i="3"/>
  <c r="L50" i="3"/>
  <c r="K50" i="3"/>
  <c r="J50" i="3"/>
  <c r="I50" i="3"/>
  <c r="H50" i="3"/>
  <c r="G50" i="3"/>
  <c r="F50" i="3"/>
  <c r="E50" i="3"/>
  <c r="D50" i="3"/>
  <c r="C50" i="3"/>
  <c r="B50" i="3"/>
  <c r="M18" i="3"/>
  <c r="L18" i="3"/>
  <c r="K18" i="3"/>
  <c r="J18" i="3"/>
  <c r="I18" i="3"/>
  <c r="H18" i="3"/>
  <c r="G18" i="3"/>
  <c r="F18" i="3"/>
  <c r="E18" i="3"/>
  <c r="D18" i="3"/>
  <c r="C18" i="3"/>
  <c r="B18" i="3"/>
</calcChain>
</file>

<file path=xl/sharedStrings.xml><?xml version="1.0" encoding="utf-8"?>
<sst xmlns="http://schemas.openxmlformats.org/spreadsheetml/2006/main" count="607" uniqueCount="226">
  <si>
    <t>světla</t>
  </si>
  <si>
    <t>radiátory</t>
  </si>
  <si>
    <t>D</t>
  </si>
  <si>
    <t>2R</t>
  </si>
  <si>
    <t>1M</t>
  </si>
  <si>
    <t>H</t>
  </si>
  <si>
    <t>WC</t>
  </si>
  <si>
    <t>V</t>
  </si>
  <si>
    <t>1T</t>
  </si>
  <si>
    <t>ZR</t>
  </si>
  <si>
    <t xml:space="preserve">WC </t>
  </si>
  <si>
    <t>kuchyňka</t>
  </si>
  <si>
    <t xml:space="preserve">CELKEM </t>
  </si>
  <si>
    <t>chodba</t>
  </si>
  <si>
    <t>Legenda :</t>
  </si>
  <si>
    <t>úklid denně</t>
  </si>
  <si>
    <t>úklid 1x týdně</t>
  </si>
  <si>
    <t>úklid 1x měsíčně</t>
  </si>
  <si>
    <t>úklid 2x ročně</t>
  </si>
  <si>
    <t>úklid ve zvláštním režimu</t>
  </si>
  <si>
    <t>upřesnění</t>
  </si>
  <si>
    <t>záclony/    závěsy</t>
  </si>
  <si>
    <r>
      <t>m</t>
    </r>
    <r>
      <rPr>
        <b/>
        <vertAlign val="superscript"/>
        <sz val="8"/>
        <rFont val="Arial"/>
        <family val="2"/>
      </rPr>
      <t>2</t>
    </r>
  </si>
  <si>
    <r>
      <t>počet oken / m</t>
    </r>
    <r>
      <rPr>
        <b/>
        <vertAlign val="superscript"/>
        <sz val="8"/>
        <color indexed="8"/>
        <rFont val="Arial"/>
        <family val="2"/>
      </rPr>
      <t>2</t>
    </r>
  </si>
  <si>
    <t>4R</t>
  </si>
  <si>
    <t>úklid 4x ročně</t>
  </si>
  <si>
    <t>sklep</t>
  </si>
  <si>
    <t>sklad</t>
  </si>
  <si>
    <t>šatna</t>
  </si>
  <si>
    <t>vestibul</t>
  </si>
  <si>
    <t xml:space="preserve">žal / zrcadla </t>
  </si>
  <si>
    <t>SOKOLOVSKÁ 9</t>
  </si>
  <si>
    <t>Prostor</t>
  </si>
  <si>
    <t>pisoár/ výlevka</t>
  </si>
  <si>
    <t>umyvadlo</t>
  </si>
  <si>
    <r>
      <t>počet dveří / m</t>
    </r>
    <r>
      <rPr>
        <b/>
        <vertAlign val="superscript"/>
        <sz val="8"/>
        <rFont val="Arial"/>
        <family val="2"/>
      </rPr>
      <t>2</t>
    </r>
  </si>
  <si>
    <t>poštovní schránka</t>
  </si>
  <si>
    <t>vstupní chodba</t>
  </si>
  <si>
    <t>x</t>
  </si>
  <si>
    <t>chodba u schodiště</t>
  </si>
  <si>
    <t>chodba před WC</t>
  </si>
  <si>
    <t>předsíň k WC</t>
  </si>
  <si>
    <t>schodiště do 1.p</t>
  </si>
  <si>
    <t>podesta mezipatro</t>
  </si>
  <si>
    <t>podesta 1.p</t>
  </si>
  <si>
    <t>1. chodba</t>
  </si>
  <si>
    <t>2. chodba</t>
  </si>
  <si>
    <t>chodba k WC</t>
  </si>
  <si>
    <t>terasa</t>
  </si>
  <si>
    <t>MSGR. ŠRÁMKA 11</t>
  </si>
  <si>
    <t>před vstupem do budovy včetně schodiště</t>
  </si>
  <si>
    <t>mezidveře a zádveří</t>
  </si>
  <si>
    <t>hala 1.p - čekárny</t>
  </si>
  <si>
    <t>zářivka</t>
  </si>
  <si>
    <t>sociální zařízení</t>
  </si>
  <si>
    <t>úklidová místnost</t>
  </si>
  <si>
    <t>sociální zařízení muži</t>
  </si>
  <si>
    <t>sociální zařízení ženy</t>
  </si>
  <si>
    <t>WC muži</t>
  </si>
  <si>
    <t>RTG</t>
  </si>
  <si>
    <t>schodiště do sklepa</t>
  </si>
  <si>
    <t>1x světlo, 5xzářivka</t>
  </si>
  <si>
    <t>mezichodba</t>
  </si>
  <si>
    <t>dlouhá chodba</t>
  </si>
  <si>
    <t>chodba ven</t>
  </si>
  <si>
    <t>WC suterén</t>
  </si>
  <si>
    <t>WC - CS21</t>
  </si>
  <si>
    <t>WC - úklidová místnost</t>
  </si>
  <si>
    <t>kompresorovna</t>
  </si>
  <si>
    <t>sociální zřízení</t>
  </si>
  <si>
    <t>chodba k laboratořím</t>
  </si>
  <si>
    <t>zadní vstup</t>
  </si>
  <si>
    <t>čekárna, chodba 2.NP</t>
  </si>
  <si>
    <t>šatna 2.NP</t>
  </si>
  <si>
    <t>sociální zařízení 2.NP</t>
  </si>
  <si>
    <t>schodiště s podestou</t>
  </si>
  <si>
    <t>dvůr za budovou</t>
  </si>
  <si>
    <t>SUVOROVOVA 1854/152</t>
  </si>
  <si>
    <t>chodník před vchodem</t>
  </si>
  <si>
    <t>vstupní hala</t>
  </si>
  <si>
    <t>schodiště s podestou do 4.p včetně zábradlí</t>
  </si>
  <si>
    <t>chodba 2.p</t>
  </si>
  <si>
    <t>chodba 2.p - sociální zařízení</t>
  </si>
  <si>
    <t>chodba 4.p</t>
  </si>
  <si>
    <t>chodba 4.p - sociální zařízení</t>
  </si>
  <si>
    <t>LIDICKÁ 1</t>
  </si>
  <si>
    <t>schodiště, podesty do 1.p</t>
  </si>
  <si>
    <t>ZBOROVSKÁ 11</t>
  </si>
  <si>
    <t>rozvaděč</t>
  </si>
  <si>
    <t>hydrant</t>
  </si>
  <si>
    <r>
      <t>balkon m</t>
    </r>
    <r>
      <rPr>
        <b/>
        <vertAlign val="superscript"/>
        <sz val="9"/>
        <rFont val="Arial"/>
        <family val="2"/>
      </rPr>
      <t>2</t>
    </r>
  </si>
  <si>
    <t>chodba přízemí vč. schodiště</t>
  </si>
  <si>
    <t>chodba 1.p včetně schodiště</t>
  </si>
  <si>
    <t>chodba 2.p včetně schodiště</t>
  </si>
  <si>
    <t>chodba 3.p včetně schodiště</t>
  </si>
  <si>
    <t>chodba 4.p včetně schodiště</t>
  </si>
  <si>
    <t>chodba 5.p včetně schodiště</t>
  </si>
  <si>
    <t>výtah se zrcadlem</t>
  </si>
  <si>
    <t>prostor před a za domem vč. schodiště</t>
  </si>
  <si>
    <t>TRLICOVA 10</t>
  </si>
  <si>
    <r>
      <t>balkon m</t>
    </r>
    <r>
      <rPr>
        <b/>
        <vertAlign val="superscript"/>
        <sz val="8"/>
        <rFont val="Arial"/>
        <family val="2"/>
      </rPr>
      <t>2</t>
    </r>
  </si>
  <si>
    <t>1.NP chodba a schodiště</t>
  </si>
  <si>
    <t>2.NP chodba a schodiště</t>
  </si>
  <si>
    <t>3.NP chodba a schodiště</t>
  </si>
  <si>
    <t>MASARYKOVO NÁMĚSTÍ 2</t>
  </si>
  <si>
    <t>chodba přízemí</t>
  </si>
  <si>
    <t>JIČÍNSKÁ 272</t>
  </si>
  <si>
    <t>schod. zábradlí ks</t>
  </si>
  <si>
    <t>sklepní chodba</t>
  </si>
  <si>
    <t>přízemí - chodba + schodiště</t>
  </si>
  <si>
    <t>společné chodby včetně schodiště, 7 obytných podlaží</t>
  </si>
  <si>
    <t>výtahová kabina - podlaha</t>
  </si>
  <si>
    <t>výtahová kabina - stěny</t>
  </si>
  <si>
    <t>výtahové dveře</t>
  </si>
  <si>
    <t>JIČÍNSKÁ 275</t>
  </si>
  <si>
    <t>závětří u vstupů - beton</t>
  </si>
  <si>
    <t>suterénní vstup + chodby</t>
  </si>
  <si>
    <t>společné chodby včetně schodiště, 12 obytných podlaží</t>
  </si>
  <si>
    <t>výtahová kabina -podlaha</t>
  </si>
  <si>
    <t>výtahová kabina -stěny</t>
  </si>
  <si>
    <t>NA LANI 212</t>
  </si>
  <si>
    <t>REVOLUČNÍ 36</t>
  </si>
  <si>
    <t>závětří u vstupu + venkovní schodiště</t>
  </si>
  <si>
    <t>chodba za vstupem</t>
  </si>
  <si>
    <t>výtah</t>
  </si>
  <si>
    <t>chodba + schodiště</t>
  </si>
  <si>
    <t>chodba u bytů 1-3</t>
  </si>
  <si>
    <t>chodba u bytů 4-9</t>
  </si>
  <si>
    <t>chodba u bytů 16-21</t>
  </si>
  <si>
    <t>chodba u bytů 22-27</t>
  </si>
  <si>
    <t>chodba u bytů 28-33</t>
  </si>
  <si>
    <t>chodba u bytů 34-39</t>
  </si>
  <si>
    <t>chodba u bytů 40-42</t>
  </si>
  <si>
    <t>chodba u bytů 4348</t>
  </si>
  <si>
    <t>chodba u bytů 49-54</t>
  </si>
  <si>
    <t>chodba u bytů 55-60</t>
  </si>
  <si>
    <t>chodba u bytů 61-66</t>
  </si>
  <si>
    <t>chodba u bytů 67-72</t>
  </si>
  <si>
    <t>DLOUHÁ 19</t>
  </si>
  <si>
    <t>závětří u vstupů + venkovní schodiště</t>
  </si>
  <si>
    <t>zádveří</t>
  </si>
  <si>
    <t>výtah velký</t>
  </si>
  <si>
    <t>výtah malý</t>
  </si>
  <si>
    <t>společné chodby včetně 13 obytných podlaží</t>
  </si>
  <si>
    <t>sklepní chodba (PVC)</t>
  </si>
  <si>
    <t>sklepní chodbičky (beton)</t>
  </si>
  <si>
    <t>U JIČÍNKY 25</t>
  </si>
  <si>
    <t>Místnost</t>
  </si>
  <si>
    <t>porcovna</t>
  </si>
  <si>
    <t>společenská místnost</t>
  </si>
  <si>
    <t>2x světla, 4x zářivka</t>
  </si>
  <si>
    <t>prádelna</t>
  </si>
  <si>
    <t>mandlovna</t>
  </si>
  <si>
    <t>sklepy</t>
  </si>
  <si>
    <t>kolárna</t>
  </si>
  <si>
    <t>tělocvična</t>
  </si>
  <si>
    <t>1x světla, 1x zářivka</t>
  </si>
  <si>
    <t>schodiště</t>
  </si>
  <si>
    <t>kancelář</t>
  </si>
  <si>
    <t>ano</t>
  </si>
  <si>
    <t>2x světla, 2x zářivka</t>
  </si>
  <si>
    <t>koupelna</t>
  </si>
  <si>
    <t>pokoj pro hosty</t>
  </si>
  <si>
    <t>venkovní vestibul</t>
  </si>
  <si>
    <t>chodba suterén</t>
  </si>
  <si>
    <t>chodba 1NP</t>
  </si>
  <si>
    <t>chodba 2.NP až 6.NP</t>
  </si>
  <si>
    <t>POD LIPAMI 19</t>
  </si>
  <si>
    <t>výtah osobní</t>
  </si>
  <si>
    <t>výtah nákladní</t>
  </si>
  <si>
    <t>denní místnost - Domovinka</t>
  </si>
  <si>
    <t>odpoč, místnost - Domovinka</t>
  </si>
  <si>
    <t>chodbička</t>
  </si>
  <si>
    <t>ordinace + WC</t>
  </si>
  <si>
    <t>3x světla, 1x zářivka</t>
  </si>
  <si>
    <t>Pohoda - pokoj č. 1</t>
  </si>
  <si>
    <t>Pohoda - pokoj č. 2</t>
  </si>
  <si>
    <t>Pohoda - pokoj č. 3</t>
  </si>
  <si>
    <t xml:space="preserve">sušárna </t>
  </si>
  <si>
    <t>chodba vstup</t>
  </si>
  <si>
    <t>4x světla, 4x zářivka</t>
  </si>
  <si>
    <t>WC 2.NP</t>
  </si>
  <si>
    <t>chodby - 2.NP - 5.NP</t>
  </si>
  <si>
    <t>WC 3.NP</t>
  </si>
  <si>
    <t>WC 4.NP</t>
  </si>
  <si>
    <t>WC 5.NP</t>
  </si>
  <si>
    <t>WC 6.NP</t>
  </si>
  <si>
    <t>dílna</t>
  </si>
  <si>
    <t>REVOLUČNÍ 6</t>
  </si>
  <si>
    <t>3x světla, 12x zářivka</t>
  </si>
  <si>
    <t>WC vozíčkáři</t>
  </si>
  <si>
    <t>pečovatelna s přísluš.</t>
  </si>
  <si>
    <t>1x světla, 2x zářivka</t>
  </si>
  <si>
    <t>WC pohotovostní pokoj</t>
  </si>
  <si>
    <t>sušárna č. 130</t>
  </si>
  <si>
    <t>sušárna č.148</t>
  </si>
  <si>
    <t>společenská místnost 4.NP</t>
  </si>
  <si>
    <t>chodba 1.NP</t>
  </si>
  <si>
    <t>10x světla, 20x zářivka</t>
  </si>
  <si>
    <t>chodba 2.NP</t>
  </si>
  <si>
    <t>chodba 3.NP</t>
  </si>
  <si>
    <t>chodba 4.NP</t>
  </si>
  <si>
    <t>chodba spojovací</t>
  </si>
  <si>
    <t>podchod mezi vchody</t>
  </si>
  <si>
    <t>Luční 2</t>
  </si>
  <si>
    <t>suteréní vstup + chodba</t>
  </si>
  <si>
    <t>společné chodby včetně schodiště a obytných podlaží</t>
  </si>
  <si>
    <t>sklepní chodba + prádelna + sušárna</t>
  </si>
  <si>
    <t>Luční 3</t>
  </si>
  <si>
    <t>Luční 4</t>
  </si>
  <si>
    <t>poštovní schránky</t>
  </si>
  <si>
    <t>OB</t>
  </si>
  <si>
    <t>ProSenior</t>
  </si>
  <si>
    <t>Pro Senior</t>
  </si>
  <si>
    <t>K Archivu 2</t>
  </si>
  <si>
    <t>zádvětří u vstupu + venkovní schodiště</t>
  </si>
  <si>
    <t>Chodby</t>
  </si>
  <si>
    <t>chodby u "sklepních" kójí</t>
  </si>
  <si>
    <t>vnitřní schodiště včetně mezipater</t>
  </si>
  <si>
    <t>závětří u vstupů + venkovní schodiště - beton</t>
  </si>
  <si>
    <t>chodby u bytů (za dveřmi)</t>
  </si>
  <si>
    <t>společné prostory (3x kolárna, zázemí pro volný čas)</t>
  </si>
  <si>
    <t>Domovinka</t>
  </si>
  <si>
    <t>Pohoda</t>
  </si>
  <si>
    <t xml:space="preserve">Rozsah  úklidových prací </t>
  </si>
  <si>
    <t>Příloha číslo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</si>
</sst>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9"/>
      <name val="Arial"/>
      <family val="2"/>
    </font>
    <font>
      <b/>
      <sz val="14"/>
      <color indexed="10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5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8"/>
      <color indexed="8"/>
      <name val="Arial"/>
      <family val="2"/>
    </font>
    <font>
      <b/>
      <sz val="6"/>
      <name val="Arial"/>
      <family val="2"/>
    </font>
    <font>
      <b/>
      <sz val="9"/>
      <name val="Arial"/>
      <family val="2"/>
      <charset val="238"/>
    </font>
    <font>
      <sz val="10"/>
      <color rgb="FFFF0000"/>
      <name val="Arial"/>
      <family val="2"/>
    </font>
    <font>
      <b/>
      <sz val="8"/>
      <name val="Arial"/>
      <family val="2"/>
      <charset val="238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6"/>
      <name val="Arial"/>
      <family val="2"/>
      <charset val="238"/>
    </font>
    <font>
      <sz val="6"/>
      <name val="7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13"/>
        <bgColor indexed="34"/>
      </patternFill>
    </fill>
  </fills>
  <borders count="58">
    <border>
      <left/>
      <right/>
      <top/>
      <bottom/>
      <diagonal/>
    </border>
    <border>
      <left style="thick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59"/>
      </left>
      <right style="thin">
        <color indexed="63"/>
      </right>
      <top style="thin">
        <color indexed="63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59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ck">
        <color indexed="59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thick">
        <color indexed="59"/>
      </left>
      <right style="thin">
        <color indexed="63"/>
      </right>
      <top style="medium">
        <color indexed="8"/>
      </top>
      <bottom style="thick">
        <color indexed="59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thick">
        <color indexed="59"/>
      </bottom>
      <diagonal/>
    </border>
    <border>
      <left/>
      <right/>
      <top style="thick">
        <color indexed="59"/>
      </top>
      <bottom/>
      <diagonal/>
    </border>
    <border>
      <left style="thick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59"/>
      </right>
      <top/>
      <bottom style="thin">
        <color indexed="59"/>
      </bottom>
      <diagonal/>
    </border>
    <border>
      <left style="thick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59"/>
      </right>
      <top style="thin">
        <color indexed="59"/>
      </top>
      <bottom/>
      <diagonal/>
    </border>
    <border>
      <left style="thick">
        <color indexed="59"/>
      </left>
      <right style="thin">
        <color indexed="59"/>
      </right>
      <top style="thin">
        <color indexed="59"/>
      </top>
      <bottom/>
      <diagonal/>
    </border>
    <border>
      <left style="thick">
        <color indexed="59"/>
      </left>
      <right style="thick">
        <color indexed="59"/>
      </right>
      <top style="thick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medium">
        <color indexed="59"/>
      </top>
      <bottom style="medium">
        <color indexed="59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59"/>
      </bottom>
      <diagonal/>
    </border>
    <border>
      <left style="thin">
        <color indexed="63"/>
      </left>
      <right/>
      <top style="thin">
        <color indexed="59"/>
      </top>
      <bottom style="thin">
        <color indexed="59"/>
      </bottom>
      <diagonal/>
    </border>
    <border>
      <left style="thin">
        <color indexed="63"/>
      </left>
      <right/>
      <top style="thin">
        <color indexed="59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ck">
        <color indexed="59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medium">
        <color indexed="63"/>
      </right>
      <top style="thin">
        <color indexed="59"/>
      </top>
      <bottom style="medium">
        <color indexed="8"/>
      </bottom>
      <diagonal/>
    </border>
    <border>
      <left style="thin">
        <color indexed="59"/>
      </left>
      <right/>
      <top style="medium">
        <color indexed="59"/>
      </top>
      <bottom style="thick">
        <color indexed="59"/>
      </bottom>
      <diagonal/>
    </border>
    <border>
      <left/>
      <right style="thin">
        <color indexed="59"/>
      </right>
      <top style="medium">
        <color indexed="59"/>
      </top>
      <bottom style="thick">
        <color indexed="59"/>
      </bottom>
      <diagonal/>
    </border>
    <border>
      <left style="thick">
        <color indexed="59"/>
      </left>
      <right style="thin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thin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medium">
        <color indexed="63"/>
      </right>
      <top style="medium">
        <color indexed="8"/>
      </top>
      <bottom style="medium">
        <color indexed="59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/>
      <top style="medium">
        <color indexed="59"/>
      </top>
      <bottom/>
      <diagonal/>
    </border>
    <border>
      <left/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medium">
        <color indexed="59"/>
      </right>
      <top style="medium">
        <color indexed="59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2" fontId="3" fillId="3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 wrapText="1"/>
    </xf>
    <xf numFmtId="2" fontId="0" fillId="0" borderId="11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2" fontId="9" fillId="4" borderId="17" xfId="0" applyNumberFormat="1" applyFont="1" applyFill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1" fontId="3" fillId="0" borderId="23" xfId="0" applyNumberFormat="1" applyFont="1" applyFill="1" applyBorder="1" applyAlignment="1">
      <alignment horizontal="center" vertical="center"/>
    </xf>
    <xf numFmtId="2" fontId="0" fillId="0" borderId="23" xfId="0" applyNumberFormat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left" vertical="center" indent="1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1" fontId="15" fillId="0" borderId="2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3" fillId="3" borderId="30" xfId="0" applyNumberFormat="1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 wrapText="1"/>
    </xf>
    <xf numFmtId="2" fontId="0" fillId="0" borderId="30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2" fontId="0" fillId="0" borderId="34" xfId="0" applyNumberFormat="1" applyFont="1" applyBorder="1" applyAlignment="1">
      <alignment horizontal="center" vertical="center"/>
    </xf>
    <xf numFmtId="2" fontId="0" fillId="0" borderId="35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3" fillId="3" borderId="43" xfId="0" applyNumberFormat="1" applyFont="1" applyFill="1" applyBorder="1" applyAlignment="1">
      <alignment horizontal="center" vertical="center"/>
    </xf>
    <xf numFmtId="1" fontId="3" fillId="0" borderId="43" xfId="0" applyNumberFormat="1" applyFont="1" applyFill="1" applyBorder="1" applyAlignment="1">
      <alignment horizontal="center" vertical="center"/>
    </xf>
    <xf numFmtId="2" fontId="0" fillId="0" borderId="4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vertical="center"/>
    </xf>
    <xf numFmtId="0" fontId="0" fillId="0" borderId="0" xfId="0" applyFill="1"/>
    <xf numFmtId="0" fontId="19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2" fontId="0" fillId="0" borderId="33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2" fontId="10" fillId="4" borderId="17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" fontId="0" fillId="0" borderId="33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4" fontId="0" fillId="0" borderId="34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4" fontId="0" fillId="0" borderId="35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4" fontId="0" fillId="0" borderId="36" xfId="0" applyNumberFormat="1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4" fontId="0" fillId="0" borderId="44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21" fillId="0" borderId="0" xfId="0" applyFont="1" applyFill="1"/>
    <xf numFmtId="0" fontId="2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/>
    </xf>
    <xf numFmtId="0" fontId="0" fillId="0" borderId="33" xfId="0" applyNumberFormat="1" applyFont="1" applyBorder="1" applyAlignment="1">
      <alignment horizontal="center" vertical="center"/>
    </xf>
    <xf numFmtId="49" fontId="0" fillId="0" borderId="33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2" fontId="0" fillId="0" borderId="37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2" fontId="0" fillId="0" borderId="20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2" fontId="0" fillId="0" borderId="38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2" fontId="0" fillId="0" borderId="39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2" fontId="0" fillId="0" borderId="23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2" fontId="0" fillId="0" borderId="25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8" fillId="4" borderId="48" xfId="0" applyFont="1" applyFill="1" applyBorder="1" applyAlignment="1">
      <alignment horizontal="center" vertical="center"/>
    </xf>
    <xf numFmtId="2" fontId="9" fillId="4" borderId="49" xfId="0" applyNumberFormat="1" applyFont="1" applyFill="1" applyBorder="1" applyAlignment="1">
      <alignment horizontal="center" vertical="center"/>
    </xf>
    <xf numFmtId="1" fontId="10" fillId="4" borderId="49" xfId="0" applyNumberFormat="1" applyFont="1" applyFill="1" applyBorder="1" applyAlignment="1">
      <alignment horizontal="center" vertical="center"/>
    </xf>
    <xf numFmtId="2" fontId="10" fillId="4" borderId="49" xfId="0" applyNumberFormat="1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49" xfId="0" applyFont="1" applyFill="1" applyBorder="1"/>
    <xf numFmtId="0" fontId="0" fillId="4" borderId="50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49" fontId="0" fillId="0" borderId="56" xfId="0" applyNumberFormat="1" applyFont="1" applyBorder="1" applyAlignment="1">
      <alignment horizontal="center" vertical="center"/>
    </xf>
    <xf numFmtId="0" fontId="0" fillId="0" borderId="57" xfId="0" applyNumberFormat="1" applyFont="1" applyBorder="1" applyAlignment="1">
      <alignment horizontal="center" vertical="center"/>
    </xf>
    <xf numFmtId="4" fontId="0" fillId="0" borderId="57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25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2" fontId="3" fillId="3" borderId="13" xfId="1" applyNumberFormat="1" applyFont="1" applyFill="1" applyBorder="1" applyAlignment="1">
      <alignment horizontal="center" vertical="center"/>
    </xf>
    <xf numFmtId="1" fontId="3" fillId="0" borderId="13" xfId="1" applyNumberFormat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0" fontId="1" fillId="0" borderId="33" xfId="1" applyNumberFormat="1" applyFont="1" applyBorder="1" applyAlignment="1">
      <alignment horizontal="center" vertical="center"/>
    </xf>
    <xf numFmtId="2" fontId="1" fillId="0" borderId="33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2" fontId="3" fillId="3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horizontal="center" vertical="center"/>
    </xf>
    <xf numFmtId="2" fontId="9" fillId="4" borderId="17" xfId="1" applyNumberFormat="1" applyFont="1" applyFill="1" applyBorder="1" applyAlignment="1">
      <alignment horizontal="center" vertical="center"/>
    </xf>
    <xf numFmtId="1" fontId="10" fillId="4" borderId="17" xfId="1" applyNumberFormat="1" applyFont="1" applyFill="1" applyBorder="1" applyAlignment="1">
      <alignment horizontal="center" vertical="center"/>
    </xf>
    <xf numFmtId="2" fontId="10" fillId="4" borderId="17" xfId="1" applyNumberFormat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4" fillId="2" borderId="46" xfId="1" applyFont="1" applyFill="1" applyBorder="1" applyAlignment="1">
      <alignment horizontal="center" vertical="center" wrapText="1"/>
    </xf>
    <xf numFmtId="0" fontId="1" fillId="0" borderId="47" xfId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7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9900"/>
      <color rgb="FFFF99FF"/>
      <color rgb="FF00FF00"/>
      <color rgb="FF9F5FCF"/>
      <color rgb="FFB2F5F8"/>
      <color rgb="FF954E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8"/>
  <sheetViews>
    <sheetView tabSelected="1" zoomScaleNormal="100" zoomScaleSheetLayoutView="100" workbookViewId="0">
      <selection activeCell="R9" sqref="R9"/>
    </sheetView>
  </sheetViews>
  <sheetFormatPr defaultRowHeight="12.75"/>
  <cols>
    <col min="1" max="1" width="26" customWidth="1"/>
    <col min="2" max="2" width="8.42578125" customWidth="1"/>
    <col min="3" max="3" width="8.140625" customWidth="1"/>
    <col min="4" max="4" width="8.7109375" customWidth="1"/>
    <col min="5" max="5" width="8.28515625" customWidth="1"/>
    <col min="6" max="7" width="6.85546875" customWidth="1"/>
    <col min="8" max="8" width="10.140625" customWidth="1"/>
    <col min="9" max="9" width="8" customWidth="1"/>
    <col min="10" max="10" width="7.42578125" customWidth="1"/>
    <col min="11" max="11" width="8.42578125" customWidth="1"/>
    <col min="12" max="12" width="8" customWidth="1"/>
    <col min="13" max="13" width="8.5703125" customWidth="1"/>
  </cols>
  <sheetData>
    <row r="1" spans="1:14" ht="27.75" customHeight="1" thickBot="1">
      <c r="A1" s="203" t="s">
        <v>224</v>
      </c>
      <c r="B1" t="s">
        <v>225</v>
      </c>
    </row>
    <row r="2" spans="1:14" ht="26.25" customHeight="1" thickTop="1" thickBot="1">
      <c r="A2" s="196" t="s">
        <v>31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60"/>
    </row>
    <row r="3" spans="1:14" ht="26.25" customHeight="1" thickBot="1">
      <c r="A3" s="54" t="s">
        <v>32</v>
      </c>
      <c r="B3" s="51" t="s">
        <v>22</v>
      </c>
      <c r="C3" s="197" t="s">
        <v>23</v>
      </c>
      <c r="D3" s="198"/>
      <c r="E3" s="62" t="s">
        <v>6</v>
      </c>
      <c r="F3" s="50" t="s">
        <v>33</v>
      </c>
      <c r="G3" s="61" t="s">
        <v>34</v>
      </c>
      <c r="H3" s="51" t="s">
        <v>0</v>
      </c>
      <c r="I3" s="51" t="s">
        <v>20</v>
      </c>
      <c r="J3" s="50" t="s">
        <v>1</v>
      </c>
      <c r="K3" s="199" t="s">
        <v>35</v>
      </c>
      <c r="L3" s="200"/>
      <c r="M3" s="63" t="s">
        <v>36</v>
      </c>
      <c r="N3" s="60"/>
    </row>
    <row r="4" spans="1:14" ht="22.5" customHeight="1">
      <c r="A4" s="64" t="s">
        <v>37</v>
      </c>
      <c r="B4" s="1">
        <v>41.21</v>
      </c>
      <c r="C4" s="2"/>
      <c r="D4" s="9"/>
      <c r="E4" s="65"/>
      <c r="F4" s="65"/>
      <c r="G4" s="65"/>
      <c r="H4" s="65" t="s">
        <v>38</v>
      </c>
      <c r="I4" s="65"/>
      <c r="J4" s="65" t="s">
        <v>38</v>
      </c>
      <c r="K4" s="66">
        <v>2</v>
      </c>
      <c r="L4" s="67"/>
      <c r="M4" s="68"/>
      <c r="N4" s="60"/>
    </row>
    <row r="5" spans="1:14" ht="22.5" customHeight="1">
      <c r="A5" s="64" t="s">
        <v>39</v>
      </c>
      <c r="B5" s="1">
        <v>18.8</v>
      </c>
      <c r="C5" s="2">
        <v>7</v>
      </c>
      <c r="D5" s="9">
        <v>12.6</v>
      </c>
      <c r="E5" s="65"/>
      <c r="F5" s="65"/>
      <c r="G5" s="65"/>
      <c r="H5" s="65" t="s">
        <v>38</v>
      </c>
      <c r="I5" s="65"/>
      <c r="J5" s="65" t="s">
        <v>38</v>
      </c>
      <c r="K5" s="66">
        <v>2</v>
      </c>
      <c r="L5" s="67"/>
      <c r="M5" s="68"/>
      <c r="N5" s="60"/>
    </row>
    <row r="6" spans="1:14" ht="22.5" customHeight="1">
      <c r="A6" s="64" t="s">
        <v>40</v>
      </c>
      <c r="B6" s="1">
        <v>13.85</v>
      </c>
      <c r="C6" s="2">
        <v>2</v>
      </c>
      <c r="D6" s="9"/>
      <c r="E6" s="65"/>
      <c r="F6" s="65"/>
      <c r="G6" s="65"/>
      <c r="H6" s="65" t="s">
        <v>38</v>
      </c>
      <c r="I6" s="65"/>
      <c r="J6" s="65" t="s">
        <v>38</v>
      </c>
      <c r="K6" s="66"/>
      <c r="L6" s="67"/>
      <c r="M6" s="68"/>
      <c r="N6" s="60"/>
    </row>
    <row r="7" spans="1:14" ht="22.5" customHeight="1">
      <c r="A7" s="64" t="s">
        <v>41</v>
      </c>
      <c r="B7" s="1">
        <v>12.98</v>
      </c>
      <c r="C7" s="2">
        <v>3</v>
      </c>
      <c r="D7" s="9"/>
      <c r="E7" s="65"/>
      <c r="F7" s="65"/>
      <c r="G7" s="65" t="s">
        <v>38</v>
      </c>
      <c r="H7" s="65" t="s">
        <v>38</v>
      </c>
      <c r="I7" s="65"/>
      <c r="J7" s="65" t="s">
        <v>38</v>
      </c>
      <c r="K7" s="66">
        <v>1</v>
      </c>
      <c r="L7" s="67"/>
      <c r="M7" s="68"/>
      <c r="N7" s="60"/>
    </row>
    <row r="8" spans="1:14" ht="22.5" customHeight="1">
      <c r="A8" s="64" t="s">
        <v>10</v>
      </c>
      <c r="B8" s="1">
        <v>6.08</v>
      </c>
      <c r="C8" s="2"/>
      <c r="D8" s="9"/>
      <c r="E8" s="65">
        <v>3</v>
      </c>
      <c r="F8" s="65"/>
      <c r="G8" s="65"/>
      <c r="H8" s="65" t="s">
        <v>38</v>
      </c>
      <c r="I8" s="65"/>
      <c r="J8" s="65" t="s">
        <v>38</v>
      </c>
      <c r="K8" s="66">
        <v>3</v>
      </c>
      <c r="L8" s="67"/>
      <c r="M8" s="68"/>
      <c r="N8" s="60"/>
    </row>
    <row r="9" spans="1:14" ht="22.5" customHeight="1">
      <c r="A9" s="64" t="s">
        <v>42</v>
      </c>
      <c r="B9" s="1">
        <v>3.7</v>
      </c>
      <c r="C9" s="2"/>
      <c r="D9" s="9"/>
      <c r="E9" s="65"/>
      <c r="F9" s="65"/>
      <c r="G9" s="65"/>
      <c r="H9" s="65"/>
      <c r="I9" s="65"/>
      <c r="J9" s="65"/>
      <c r="K9" s="66"/>
      <c r="L9" s="67"/>
      <c r="M9" s="68"/>
      <c r="N9" s="60"/>
    </row>
    <row r="10" spans="1:14" ht="22.5" customHeight="1">
      <c r="A10" s="64" t="s">
        <v>43</v>
      </c>
      <c r="B10" s="1">
        <v>1.6</v>
      </c>
      <c r="C10" s="2">
        <v>1</v>
      </c>
      <c r="D10" s="9"/>
      <c r="E10" s="65"/>
      <c r="F10" s="65"/>
      <c r="G10" s="65"/>
      <c r="H10" s="65" t="s">
        <v>38</v>
      </c>
      <c r="I10" s="65"/>
      <c r="J10" s="65"/>
      <c r="K10" s="66">
        <v>1</v>
      </c>
      <c r="L10" s="67"/>
      <c r="M10" s="68"/>
      <c r="N10" s="60"/>
    </row>
    <row r="11" spans="1:14" ht="22.5" customHeight="1">
      <c r="A11" s="64" t="s">
        <v>44</v>
      </c>
      <c r="B11" s="1">
        <v>13.62</v>
      </c>
      <c r="C11" s="2">
        <v>1</v>
      </c>
      <c r="D11" s="9"/>
      <c r="E11" s="65"/>
      <c r="F11" s="65"/>
      <c r="G11" s="65"/>
      <c r="H11" s="65" t="s">
        <v>38</v>
      </c>
      <c r="I11" s="65"/>
      <c r="J11" s="65" t="s">
        <v>38</v>
      </c>
      <c r="K11" s="66"/>
      <c r="L11" s="67"/>
      <c r="M11" s="68"/>
      <c r="N11" s="60"/>
    </row>
    <row r="12" spans="1:14" ht="22.5" customHeight="1">
      <c r="A12" s="64" t="s">
        <v>45</v>
      </c>
      <c r="B12" s="1">
        <v>7.18</v>
      </c>
      <c r="C12" s="2">
        <v>1</v>
      </c>
      <c r="D12" s="9"/>
      <c r="E12" s="65"/>
      <c r="F12" s="65"/>
      <c r="G12" s="65"/>
      <c r="H12" s="65"/>
      <c r="I12" s="65"/>
      <c r="J12" s="65"/>
      <c r="K12" s="66">
        <v>1</v>
      </c>
      <c r="L12" s="67"/>
      <c r="M12" s="68"/>
      <c r="N12" s="60"/>
    </row>
    <row r="13" spans="1:14" ht="22.5" customHeight="1">
      <c r="A13" s="64" t="s">
        <v>46</v>
      </c>
      <c r="B13" s="1">
        <v>9.1199999999999992</v>
      </c>
      <c r="C13" s="2">
        <v>1</v>
      </c>
      <c r="D13" s="9"/>
      <c r="E13" s="65"/>
      <c r="F13" s="65"/>
      <c r="G13" s="65">
        <v>1</v>
      </c>
      <c r="H13" s="65" t="s">
        <v>38</v>
      </c>
      <c r="I13" s="65"/>
      <c r="J13" s="65"/>
      <c r="K13" s="66">
        <v>1</v>
      </c>
      <c r="L13" s="67"/>
      <c r="M13" s="68"/>
      <c r="N13" s="60"/>
    </row>
    <row r="14" spans="1:14" ht="22.5" customHeight="1">
      <c r="A14" s="64" t="s">
        <v>47</v>
      </c>
      <c r="B14" s="1">
        <v>2.35</v>
      </c>
      <c r="C14" s="2">
        <v>1</v>
      </c>
      <c r="D14" s="9"/>
      <c r="E14" s="65"/>
      <c r="F14" s="65"/>
      <c r="G14" s="65"/>
      <c r="H14" s="65"/>
      <c r="I14" s="65"/>
      <c r="J14" s="65"/>
      <c r="K14" s="66">
        <v>1</v>
      </c>
      <c r="L14" s="67"/>
      <c r="M14" s="68"/>
      <c r="N14" s="60"/>
    </row>
    <row r="15" spans="1:14" ht="22.5" customHeight="1">
      <c r="A15" s="64" t="s">
        <v>41</v>
      </c>
      <c r="B15" s="1">
        <v>3.11</v>
      </c>
      <c r="C15" s="2">
        <v>1</v>
      </c>
      <c r="D15" s="9"/>
      <c r="E15" s="65"/>
      <c r="F15" s="65"/>
      <c r="G15" s="65">
        <v>1</v>
      </c>
      <c r="H15" s="65" t="s">
        <v>38</v>
      </c>
      <c r="I15" s="65"/>
      <c r="J15" s="65"/>
      <c r="K15" s="66">
        <v>1</v>
      </c>
      <c r="L15" s="67"/>
      <c r="M15" s="68"/>
      <c r="N15" s="60"/>
    </row>
    <row r="16" spans="1:14" ht="22.5" customHeight="1">
      <c r="A16" s="64" t="s">
        <v>10</v>
      </c>
      <c r="B16" s="1">
        <v>2.08</v>
      </c>
      <c r="C16" s="2">
        <v>1</v>
      </c>
      <c r="D16" s="9"/>
      <c r="E16" s="65">
        <v>1</v>
      </c>
      <c r="F16" s="65"/>
      <c r="G16" s="65"/>
      <c r="H16" s="65" t="s">
        <v>38</v>
      </c>
      <c r="I16" s="65"/>
      <c r="J16" s="65"/>
      <c r="K16" s="66">
        <v>1</v>
      </c>
      <c r="L16" s="67"/>
      <c r="M16" s="68"/>
      <c r="N16" s="60"/>
    </row>
    <row r="17" spans="1:14" ht="22.5" customHeight="1" thickBot="1">
      <c r="A17" s="64" t="s">
        <v>48</v>
      </c>
      <c r="B17" s="1">
        <v>11.9</v>
      </c>
      <c r="C17" s="2">
        <v>1</v>
      </c>
      <c r="D17" s="9">
        <v>1.5</v>
      </c>
      <c r="E17" s="65"/>
      <c r="F17" s="65"/>
      <c r="G17" s="65"/>
      <c r="H17" s="65"/>
      <c r="I17" s="65"/>
      <c r="J17" s="65"/>
      <c r="K17" s="66">
        <v>1</v>
      </c>
      <c r="L17" s="67">
        <v>1.6</v>
      </c>
      <c r="M17" s="68"/>
      <c r="N17" s="60"/>
    </row>
    <row r="18" spans="1:14" ht="22.5" customHeight="1" thickBot="1">
      <c r="A18" s="18" t="s">
        <v>12</v>
      </c>
      <c r="B18" s="19">
        <f t="shared" ref="B18:M18" si="0">SUM(B4:B17)</f>
        <v>147.58000000000004</v>
      </c>
      <c r="C18" s="20">
        <f t="shared" si="0"/>
        <v>20</v>
      </c>
      <c r="D18" s="69">
        <f t="shared" si="0"/>
        <v>14.1</v>
      </c>
      <c r="E18" s="21">
        <f t="shared" si="0"/>
        <v>4</v>
      </c>
      <c r="F18" s="21">
        <f t="shared" si="0"/>
        <v>0</v>
      </c>
      <c r="G18" s="21">
        <f t="shared" si="0"/>
        <v>2</v>
      </c>
      <c r="H18" s="21">
        <f t="shared" si="0"/>
        <v>0</v>
      </c>
      <c r="I18" s="21">
        <f t="shared" si="0"/>
        <v>0</v>
      </c>
      <c r="J18" s="21">
        <f t="shared" si="0"/>
        <v>0</v>
      </c>
      <c r="K18" s="21">
        <f t="shared" si="0"/>
        <v>15</v>
      </c>
      <c r="L18" s="69">
        <f t="shared" si="0"/>
        <v>1.6</v>
      </c>
      <c r="M18" s="20">
        <f t="shared" si="0"/>
        <v>0</v>
      </c>
      <c r="N18" s="60"/>
    </row>
    <row r="19" spans="1:14" ht="21.75" customHeight="1" thickTop="1" thickBot="1">
      <c r="A19" s="22"/>
      <c r="B19" s="23"/>
      <c r="C19" s="24"/>
      <c r="D19" s="25"/>
      <c r="E19" s="26"/>
      <c r="F19" s="26"/>
      <c r="G19" s="26"/>
      <c r="H19" s="26"/>
      <c r="I19" s="26"/>
      <c r="J19" s="26"/>
      <c r="K19" s="26"/>
      <c r="L19" s="26"/>
      <c r="M19" s="26"/>
    </row>
    <row r="20" spans="1:14" ht="26.25" customHeight="1" thickTop="1" thickBot="1">
      <c r="A20" s="196" t="s">
        <v>49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60"/>
    </row>
    <row r="21" spans="1:14" ht="26.25" customHeight="1" thickBot="1">
      <c r="A21" s="54" t="s">
        <v>32</v>
      </c>
      <c r="B21" s="51" t="s">
        <v>22</v>
      </c>
      <c r="C21" s="197" t="s">
        <v>23</v>
      </c>
      <c r="D21" s="198"/>
      <c r="E21" s="62" t="s">
        <v>6</v>
      </c>
      <c r="F21" s="50" t="s">
        <v>33</v>
      </c>
      <c r="G21" s="61" t="s">
        <v>34</v>
      </c>
      <c r="H21" s="51" t="s">
        <v>0</v>
      </c>
      <c r="I21" s="51" t="s">
        <v>20</v>
      </c>
      <c r="J21" s="50" t="s">
        <v>1</v>
      </c>
      <c r="K21" s="199" t="s">
        <v>35</v>
      </c>
      <c r="L21" s="200"/>
      <c r="M21" s="63" t="s">
        <v>36</v>
      </c>
      <c r="N21" s="60"/>
    </row>
    <row r="22" spans="1:14" ht="22.5" customHeight="1">
      <c r="A22" s="70" t="s">
        <v>50</v>
      </c>
      <c r="B22" s="1">
        <v>15</v>
      </c>
      <c r="C22" s="2"/>
      <c r="D22" s="9"/>
      <c r="E22" s="65"/>
      <c r="F22" s="65"/>
      <c r="G22" s="65"/>
      <c r="H22" s="65">
        <v>1</v>
      </c>
      <c r="I22" s="65"/>
      <c r="J22" s="65"/>
      <c r="K22" s="66"/>
      <c r="L22" s="71"/>
      <c r="M22" s="68"/>
      <c r="N22" s="60"/>
    </row>
    <row r="23" spans="1:14" ht="22.5" customHeight="1">
      <c r="A23" s="70" t="s">
        <v>51</v>
      </c>
      <c r="B23" s="1">
        <v>9.3000000000000007</v>
      </c>
      <c r="C23" s="2"/>
      <c r="D23" s="9"/>
      <c r="E23" s="65"/>
      <c r="F23" s="65"/>
      <c r="G23" s="65"/>
      <c r="H23" s="65">
        <v>4</v>
      </c>
      <c r="I23" s="65"/>
      <c r="J23" s="65"/>
      <c r="K23" s="66">
        <v>2</v>
      </c>
      <c r="L23" s="71">
        <v>17.2</v>
      </c>
      <c r="M23" s="68"/>
      <c r="N23" s="60"/>
    </row>
    <row r="24" spans="1:14" ht="22.5" customHeight="1">
      <c r="A24" s="70" t="s">
        <v>42</v>
      </c>
      <c r="B24" s="1">
        <v>4.34</v>
      </c>
      <c r="C24" s="2"/>
      <c r="D24" s="9"/>
      <c r="E24" s="65"/>
      <c r="F24" s="65"/>
      <c r="G24" s="65"/>
      <c r="H24" s="65"/>
      <c r="I24" s="65"/>
      <c r="J24" s="65"/>
      <c r="K24" s="66"/>
      <c r="L24" s="71"/>
      <c r="M24" s="68"/>
      <c r="N24" s="60"/>
    </row>
    <row r="25" spans="1:14" ht="22.5" customHeight="1">
      <c r="A25" s="70" t="s">
        <v>52</v>
      </c>
      <c r="B25" s="1">
        <v>215.22</v>
      </c>
      <c r="C25" s="2"/>
      <c r="D25" s="9"/>
      <c r="E25" s="65"/>
      <c r="F25" s="65"/>
      <c r="G25" s="65"/>
      <c r="H25" s="65">
        <v>26</v>
      </c>
      <c r="I25" s="65" t="s">
        <v>53</v>
      </c>
      <c r="J25" s="65">
        <v>13</v>
      </c>
      <c r="K25" s="66">
        <v>5</v>
      </c>
      <c r="L25" s="71">
        <v>25.59</v>
      </c>
      <c r="M25" s="68"/>
      <c r="N25" s="60"/>
    </row>
    <row r="26" spans="1:14" ht="22.5" customHeight="1">
      <c r="A26" s="64" t="s">
        <v>54</v>
      </c>
      <c r="B26" s="1">
        <v>11.1</v>
      </c>
      <c r="C26" s="2">
        <v>3</v>
      </c>
      <c r="D26" s="9"/>
      <c r="E26" s="65">
        <v>3</v>
      </c>
      <c r="F26" s="65"/>
      <c r="G26" s="65">
        <v>2</v>
      </c>
      <c r="H26" s="65">
        <v>4</v>
      </c>
      <c r="I26" s="11"/>
      <c r="J26" s="65">
        <v>1</v>
      </c>
      <c r="K26" s="66">
        <v>5</v>
      </c>
      <c r="L26" s="71"/>
      <c r="M26" s="68"/>
      <c r="N26" s="60"/>
    </row>
    <row r="27" spans="1:14" ht="22.5" customHeight="1">
      <c r="A27" s="70" t="s">
        <v>55</v>
      </c>
      <c r="B27" s="1">
        <v>1.4</v>
      </c>
      <c r="C27" s="2"/>
      <c r="D27" s="10"/>
      <c r="E27" s="65"/>
      <c r="F27" s="65">
        <v>1</v>
      </c>
      <c r="G27" s="65"/>
      <c r="H27" s="65"/>
      <c r="I27" s="11"/>
      <c r="J27" s="65"/>
      <c r="K27" s="65">
        <v>1</v>
      </c>
      <c r="L27" s="72"/>
      <c r="M27" s="65"/>
      <c r="N27" s="60"/>
    </row>
    <row r="28" spans="1:14" ht="22.5" customHeight="1">
      <c r="A28" s="70" t="s">
        <v>56</v>
      </c>
      <c r="B28" s="1">
        <v>6.9</v>
      </c>
      <c r="C28" s="2">
        <v>2</v>
      </c>
      <c r="D28" s="9"/>
      <c r="E28" s="65">
        <v>1</v>
      </c>
      <c r="F28" s="65">
        <v>2</v>
      </c>
      <c r="G28" s="65">
        <v>2</v>
      </c>
      <c r="H28" s="65">
        <v>3</v>
      </c>
      <c r="I28" s="65"/>
      <c r="J28" s="65">
        <v>1</v>
      </c>
      <c r="K28" s="66">
        <v>3</v>
      </c>
      <c r="L28" s="71"/>
      <c r="M28" s="68"/>
      <c r="N28" s="60"/>
    </row>
    <row r="29" spans="1:14" ht="22.5" customHeight="1">
      <c r="A29" s="70" t="s">
        <v>57</v>
      </c>
      <c r="B29" s="1">
        <v>11.1</v>
      </c>
      <c r="C29" s="2">
        <v>2</v>
      </c>
      <c r="D29" s="9"/>
      <c r="E29" s="65">
        <v>3</v>
      </c>
      <c r="F29" s="65"/>
      <c r="G29" s="65">
        <v>1</v>
      </c>
      <c r="H29" s="65">
        <v>4</v>
      </c>
      <c r="I29" s="65"/>
      <c r="J29" s="65">
        <v>1</v>
      </c>
      <c r="K29" s="66">
        <v>4</v>
      </c>
      <c r="L29" s="71"/>
      <c r="M29" s="68"/>
      <c r="N29" s="60"/>
    </row>
    <row r="30" spans="1:14" ht="22.5" customHeight="1">
      <c r="A30" s="64" t="s">
        <v>58</v>
      </c>
      <c r="B30" s="1">
        <v>13.5</v>
      </c>
      <c r="C30" s="2">
        <v>2</v>
      </c>
      <c r="D30" s="9"/>
      <c r="E30" s="65">
        <v>1</v>
      </c>
      <c r="F30" s="65">
        <v>2</v>
      </c>
      <c r="G30" s="65">
        <v>1</v>
      </c>
      <c r="H30" s="65">
        <v>3</v>
      </c>
      <c r="I30" s="65"/>
      <c r="J30" s="65"/>
      <c r="K30" s="66"/>
      <c r="L30" s="71"/>
      <c r="M30" s="68"/>
      <c r="N30" s="60"/>
    </row>
    <row r="31" spans="1:14" ht="22.5" customHeight="1">
      <c r="A31" s="64" t="s">
        <v>27</v>
      </c>
      <c r="B31" s="1">
        <v>3.4</v>
      </c>
      <c r="C31" s="2"/>
      <c r="D31" s="9"/>
      <c r="E31" s="65"/>
      <c r="F31" s="65"/>
      <c r="G31" s="65"/>
      <c r="H31" s="65">
        <v>1</v>
      </c>
      <c r="I31" s="65"/>
      <c r="J31" s="65"/>
      <c r="K31" s="66">
        <v>1</v>
      </c>
      <c r="L31" s="71"/>
      <c r="M31" s="68"/>
      <c r="N31" s="60"/>
    </row>
    <row r="32" spans="1:14" ht="22.5" customHeight="1">
      <c r="A32" s="64" t="s">
        <v>59</v>
      </c>
      <c r="B32" s="1">
        <v>20.85</v>
      </c>
      <c r="C32" s="2">
        <v>3</v>
      </c>
      <c r="D32" s="9"/>
      <c r="E32" s="65"/>
      <c r="F32" s="65"/>
      <c r="G32" s="65"/>
      <c r="H32" s="65">
        <v>3</v>
      </c>
      <c r="I32" s="65"/>
      <c r="J32" s="65">
        <v>1</v>
      </c>
      <c r="K32" s="66">
        <v>3</v>
      </c>
      <c r="L32" s="71"/>
      <c r="M32" s="68"/>
      <c r="N32" s="60"/>
    </row>
    <row r="33" spans="1:14" ht="22.5" customHeight="1">
      <c r="A33" s="64" t="s">
        <v>60</v>
      </c>
      <c r="B33" s="1">
        <v>4.4800000000000004</v>
      </c>
      <c r="C33" s="2"/>
      <c r="D33" s="10"/>
      <c r="E33" s="65"/>
      <c r="F33" s="65"/>
      <c r="G33" s="65"/>
      <c r="H33" s="65"/>
      <c r="I33" s="65"/>
      <c r="J33" s="65"/>
      <c r="K33" s="66">
        <v>5</v>
      </c>
      <c r="L33" s="71">
        <v>16.72</v>
      </c>
      <c r="M33" s="68"/>
      <c r="N33" s="60"/>
    </row>
    <row r="34" spans="1:14" ht="22.5" customHeight="1">
      <c r="A34" s="64" t="s">
        <v>13</v>
      </c>
      <c r="B34" s="1">
        <v>18</v>
      </c>
      <c r="C34" s="2"/>
      <c r="D34" s="9"/>
      <c r="E34" s="65"/>
      <c r="F34" s="65"/>
      <c r="G34" s="65"/>
      <c r="H34" s="65">
        <v>6</v>
      </c>
      <c r="I34" s="11" t="s">
        <v>61</v>
      </c>
      <c r="J34" s="65">
        <v>5</v>
      </c>
      <c r="K34" s="66">
        <v>2</v>
      </c>
      <c r="L34" s="71"/>
      <c r="M34" s="68"/>
      <c r="N34" s="60"/>
    </row>
    <row r="35" spans="1:14" ht="22.5" customHeight="1">
      <c r="A35" s="64" t="s">
        <v>62</v>
      </c>
      <c r="B35" s="1">
        <v>12.4</v>
      </c>
      <c r="C35" s="2"/>
      <c r="D35" s="9"/>
      <c r="E35" s="65"/>
      <c r="F35" s="65"/>
      <c r="G35" s="65"/>
      <c r="H35" s="65"/>
      <c r="I35" s="65"/>
      <c r="J35" s="65"/>
      <c r="K35" s="66"/>
      <c r="L35" s="71"/>
      <c r="M35" s="68"/>
      <c r="N35" s="60"/>
    </row>
    <row r="36" spans="1:14" ht="22.5" customHeight="1">
      <c r="A36" s="73" t="s">
        <v>63</v>
      </c>
      <c r="B36" s="3">
        <v>54.45</v>
      </c>
      <c r="C36" s="4"/>
      <c r="D36" s="41"/>
      <c r="E36" s="42"/>
      <c r="F36" s="42"/>
      <c r="G36" s="42"/>
      <c r="H36" s="42"/>
      <c r="I36" s="42"/>
      <c r="J36" s="42"/>
      <c r="K36" s="74"/>
      <c r="L36" s="75"/>
      <c r="M36" s="76"/>
      <c r="N36" s="60"/>
    </row>
    <row r="37" spans="1:14" ht="22.5" customHeight="1">
      <c r="A37" s="77" t="s">
        <v>64</v>
      </c>
      <c r="B37" s="37">
        <v>9.6</v>
      </c>
      <c r="C37" s="38"/>
      <c r="D37" s="39"/>
      <c r="E37" s="44"/>
      <c r="F37" s="44"/>
      <c r="G37" s="44"/>
      <c r="H37" s="44">
        <v>1</v>
      </c>
      <c r="I37" s="44"/>
      <c r="J37" s="44"/>
      <c r="K37" s="49"/>
      <c r="L37" s="78"/>
      <c r="M37" s="45"/>
      <c r="N37" s="60"/>
    </row>
    <row r="38" spans="1:14" ht="22.5" customHeight="1">
      <c r="A38" s="79" t="s">
        <v>65</v>
      </c>
      <c r="B38" s="6">
        <v>7.95</v>
      </c>
      <c r="C38" s="7"/>
      <c r="D38" s="15"/>
      <c r="E38" s="80">
        <v>2</v>
      </c>
      <c r="F38" s="80"/>
      <c r="G38" s="80">
        <v>1</v>
      </c>
      <c r="H38" s="80">
        <v>1</v>
      </c>
      <c r="I38" s="80"/>
      <c r="J38" s="80">
        <v>1</v>
      </c>
      <c r="K38" s="81">
        <v>3</v>
      </c>
      <c r="L38" s="82"/>
      <c r="M38" s="16"/>
      <c r="N38" s="60"/>
    </row>
    <row r="39" spans="1:14" ht="22.5" customHeight="1">
      <c r="A39" s="83" t="s">
        <v>66</v>
      </c>
      <c r="B39" s="1">
        <v>3</v>
      </c>
      <c r="C39" s="2">
        <v>2</v>
      </c>
      <c r="D39" s="9"/>
      <c r="E39" s="65">
        <v>1</v>
      </c>
      <c r="F39" s="65"/>
      <c r="G39" s="65">
        <v>1</v>
      </c>
      <c r="H39" s="65">
        <v>1</v>
      </c>
      <c r="I39" s="84"/>
      <c r="J39" s="65">
        <v>1</v>
      </c>
      <c r="K39" s="66">
        <v>2</v>
      </c>
      <c r="L39" s="71"/>
      <c r="M39" s="68"/>
      <c r="N39" s="60"/>
    </row>
    <row r="40" spans="1:14" ht="22.5" customHeight="1">
      <c r="A40" s="85" t="s">
        <v>67</v>
      </c>
      <c r="B40" s="1">
        <v>1.88</v>
      </c>
      <c r="C40" s="2"/>
      <c r="D40" s="9"/>
      <c r="E40" s="65"/>
      <c r="F40" s="65">
        <v>1</v>
      </c>
      <c r="G40" s="65"/>
      <c r="H40" s="65"/>
      <c r="I40" s="65"/>
      <c r="J40" s="65"/>
      <c r="K40" s="66">
        <v>1</v>
      </c>
      <c r="L40" s="71"/>
      <c r="M40" s="68"/>
      <c r="N40" s="60"/>
    </row>
    <row r="41" spans="1:14" ht="22.5" customHeight="1">
      <c r="A41" s="64" t="s">
        <v>68</v>
      </c>
      <c r="B41" s="1">
        <v>14.11</v>
      </c>
      <c r="C41" s="2">
        <v>1</v>
      </c>
      <c r="D41" s="10">
        <v>2.2000000000000002</v>
      </c>
      <c r="E41" s="65"/>
      <c r="F41" s="65"/>
      <c r="G41" s="65"/>
      <c r="H41" s="65">
        <v>1</v>
      </c>
      <c r="I41" s="65"/>
      <c r="J41" s="65">
        <v>1</v>
      </c>
      <c r="K41" s="66">
        <v>1</v>
      </c>
      <c r="L41" s="71">
        <v>1.8</v>
      </c>
      <c r="M41" s="68"/>
      <c r="N41" s="60"/>
    </row>
    <row r="42" spans="1:14" ht="22.5" customHeight="1">
      <c r="A42" s="64" t="s">
        <v>69</v>
      </c>
      <c r="B42" s="1">
        <v>49.1</v>
      </c>
      <c r="C42" s="2">
        <v>3</v>
      </c>
      <c r="D42" s="9"/>
      <c r="E42" s="65">
        <v>2</v>
      </c>
      <c r="F42" s="65">
        <v>1</v>
      </c>
      <c r="G42" s="65">
        <v>3</v>
      </c>
      <c r="H42" s="65">
        <v>7</v>
      </c>
      <c r="I42" s="65"/>
      <c r="J42" s="65">
        <v>3</v>
      </c>
      <c r="K42" s="66">
        <v>5</v>
      </c>
      <c r="L42" s="71"/>
      <c r="M42" s="68"/>
      <c r="N42" s="60"/>
    </row>
    <row r="43" spans="1:14" ht="22.5" customHeight="1">
      <c r="A43" s="85" t="s">
        <v>70</v>
      </c>
      <c r="B43" s="1">
        <v>40.33</v>
      </c>
      <c r="C43" s="2"/>
      <c r="D43" s="9"/>
      <c r="E43" s="65"/>
      <c r="F43" s="65"/>
      <c r="G43" s="65"/>
      <c r="H43" s="65">
        <v>5</v>
      </c>
      <c r="I43" s="65" t="s">
        <v>53</v>
      </c>
      <c r="J43" s="65">
        <v>1</v>
      </c>
      <c r="K43" s="66"/>
      <c r="L43" s="71"/>
      <c r="M43" s="68"/>
      <c r="N43" s="60"/>
    </row>
    <row r="44" spans="1:14" ht="22.5" customHeight="1">
      <c r="A44" s="70" t="s">
        <v>71</v>
      </c>
      <c r="B44" s="1">
        <v>5.04</v>
      </c>
      <c r="C44" s="2"/>
      <c r="D44" s="9"/>
      <c r="E44" s="65"/>
      <c r="F44" s="65"/>
      <c r="G44" s="65"/>
      <c r="H44" s="65">
        <v>1</v>
      </c>
      <c r="I44" s="65"/>
      <c r="J44" s="65"/>
      <c r="K44" s="66">
        <v>2</v>
      </c>
      <c r="L44" s="71">
        <v>4</v>
      </c>
      <c r="M44" s="68"/>
      <c r="N44" s="60"/>
    </row>
    <row r="45" spans="1:14" ht="22.5" customHeight="1">
      <c r="A45" s="85" t="s">
        <v>72</v>
      </c>
      <c r="B45" s="1">
        <v>103.46</v>
      </c>
      <c r="C45" s="2">
        <v>4</v>
      </c>
      <c r="D45" s="10"/>
      <c r="E45" s="65"/>
      <c r="F45" s="65"/>
      <c r="G45" s="65"/>
      <c r="H45" s="84" t="s">
        <v>38</v>
      </c>
      <c r="I45" s="46"/>
      <c r="J45" s="65" t="s">
        <v>38</v>
      </c>
      <c r="K45" s="66" t="s">
        <v>38</v>
      </c>
      <c r="L45" s="71"/>
      <c r="M45" s="86"/>
      <c r="N45" s="60"/>
    </row>
    <row r="46" spans="1:14" ht="22.5" customHeight="1">
      <c r="A46" s="87" t="s">
        <v>73</v>
      </c>
      <c r="B46" s="3">
        <v>24</v>
      </c>
      <c r="C46" s="4">
        <v>2</v>
      </c>
      <c r="D46" s="41"/>
      <c r="E46" s="42"/>
      <c r="F46" s="42"/>
      <c r="G46" s="42"/>
      <c r="H46" s="42" t="s">
        <v>38</v>
      </c>
      <c r="I46" s="42"/>
      <c r="J46" s="42" t="s">
        <v>38</v>
      </c>
      <c r="K46" s="74" t="s">
        <v>38</v>
      </c>
      <c r="L46" s="75"/>
      <c r="M46" s="5"/>
      <c r="N46" s="60"/>
    </row>
    <row r="47" spans="1:14" ht="22.5" customHeight="1">
      <c r="A47" s="88" t="s">
        <v>74</v>
      </c>
      <c r="B47" s="37">
        <v>18</v>
      </c>
      <c r="C47" s="38">
        <v>2</v>
      </c>
      <c r="D47" s="40"/>
      <c r="E47" s="44">
        <v>4</v>
      </c>
      <c r="F47" s="44">
        <v>2</v>
      </c>
      <c r="G47" s="44">
        <v>4</v>
      </c>
      <c r="H47" s="44"/>
      <c r="I47" s="47"/>
      <c r="J47" s="44"/>
      <c r="K47" s="49" t="s">
        <v>38</v>
      </c>
      <c r="L47" s="78"/>
      <c r="M47" s="48"/>
      <c r="N47" s="60"/>
    </row>
    <row r="48" spans="1:14" ht="22.5" customHeight="1">
      <c r="A48" s="88" t="s">
        <v>75</v>
      </c>
      <c r="B48" s="37">
        <v>15</v>
      </c>
      <c r="C48" s="38"/>
      <c r="D48" s="40"/>
      <c r="E48" s="44"/>
      <c r="F48" s="44"/>
      <c r="G48" s="44"/>
      <c r="H48" s="44"/>
      <c r="I48" s="44"/>
      <c r="J48" s="44"/>
      <c r="K48" s="49"/>
      <c r="L48" s="78"/>
      <c r="M48" s="45"/>
      <c r="N48" s="60"/>
    </row>
    <row r="49" spans="1:14" ht="20.100000000000001" customHeight="1" thickBot="1">
      <c r="A49" s="89" t="s">
        <v>76</v>
      </c>
      <c r="B49" s="55">
        <v>100</v>
      </c>
      <c r="C49" s="56"/>
      <c r="D49" s="57"/>
      <c r="E49" s="90"/>
      <c r="F49" s="90"/>
      <c r="G49" s="90"/>
      <c r="H49" s="90"/>
      <c r="I49" s="90"/>
      <c r="J49" s="90"/>
      <c r="K49" s="91"/>
      <c r="L49" s="92"/>
      <c r="M49" s="93"/>
      <c r="N49" s="60"/>
    </row>
    <row r="50" spans="1:14" ht="22.5" customHeight="1" thickBot="1">
      <c r="A50" s="18" t="s">
        <v>12</v>
      </c>
      <c r="B50" s="19">
        <f>SUM(B22:B49)</f>
        <v>792.91000000000008</v>
      </c>
      <c r="C50" s="20">
        <f>SUM(C22:C48)</f>
        <v>26</v>
      </c>
      <c r="D50" s="69">
        <f>SUM(D22:D48)</f>
        <v>2.2000000000000002</v>
      </c>
      <c r="E50" s="21">
        <f>SUM(E22:E48)</f>
        <v>17</v>
      </c>
      <c r="F50" s="21">
        <f t="shared" ref="F50:K50" si="1">SUM(F22:F48)</f>
        <v>9</v>
      </c>
      <c r="G50" s="21">
        <f t="shared" si="1"/>
        <v>15</v>
      </c>
      <c r="H50" s="21">
        <f t="shared" si="1"/>
        <v>72</v>
      </c>
      <c r="I50" s="21">
        <f t="shared" si="1"/>
        <v>0</v>
      </c>
      <c r="J50" s="21">
        <f t="shared" si="1"/>
        <v>29</v>
      </c>
      <c r="K50" s="21">
        <f t="shared" si="1"/>
        <v>45</v>
      </c>
      <c r="L50" s="69">
        <f>SUM(L22:L48)</f>
        <v>65.31</v>
      </c>
      <c r="M50" s="20">
        <f>SUM(M22:M48)</f>
        <v>0</v>
      </c>
      <c r="N50" s="60"/>
    </row>
    <row r="51" spans="1:14" ht="21.75" customHeight="1" thickTop="1" thickBot="1">
      <c r="A51" s="22"/>
      <c r="B51" s="23"/>
      <c r="C51" s="24"/>
      <c r="D51" s="25"/>
      <c r="E51" s="26"/>
      <c r="F51" s="26"/>
      <c r="G51" s="26"/>
      <c r="H51" s="26"/>
      <c r="I51" s="26"/>
      <c r="J51" s="26"/>
      <c r="K51" s="26"/>
      <c r="L51" s="26"/>
      <c r="M51" s="26"/>
    </row>
    <row r="52" spans="1:14" ht="26.25" customHeight="1" thickTop="1" thickBot="1">
      <c r="A52" s="196" t="s">
        <v>77</v>
      </c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60"/>
    </row>
    <row r="53" spans="1:14" ht="26.25" customHeight="1" thickBot="1">
      <c r="A53" s="54" t="s">
        <v>32</v>
      </c>
      <c r="B53" s="51" t="s">
        <v>22</v>
      </c>
      <c r="C53" s="197" t="s">
        <v>23</v>
      </c>
      <c r="D53" s="198"/>
      <c r="E53" s="62" t="s">
        <v>6</v>
      </c>
      <c r="F53" s="50" t="s">
        <v>33</v>
      </c>
      <c r="G53" s="61" t="s">
        <v>34</v>
      </c>
      <c r="H53" s="51" t="s">
        <v>0</v>
      </c>
      <c r="I53" s="51" t="s">
        <v>20</v>
      </c>
      <c r="J53" s="50" t="s">
        <v>1</v>
      </c>
      <c r="K53" s="199" t="s">
        <v>35</v>
      </c>
      <c r="L53" s="200"/>
      <c r="M53" s="63" t="s">
        <v>36</v>
      </c>
      <c r="N53" s="60"/>
    </row>
    <row r="54" spans="1:14" ht="22.5" customHeight="1">
      <c r="A54" s="85" t="s">
        <v>78</v>
      </c>
      <c r="B54" s="1">
        <v>10</v>
      </c>
      <c r="C54" s="2"/>
      <c r="D54" s="9"/>
      <c r="E54" s="65"/>
      <c r="F54" s="65"/>
      <c r="G54" s="65"/>
      <c r="H54" s="65"/>
      <c r="I54" s="65"/>
      <c r="J54" s="65"/>
      <c r="K54" s="66"/>
      <c r="L54" s="71"/>
      <c r="M54" s="68"/>
      <c r="N54" s="94"/>
    </row>
    <row r="55" spans="1:14" ht="22.5" customHeight="1">
      <c r="A55" s="64" t="s">
        <v>79</v>
      </c>
      <c r="B55" s="1">
        <v>86.86</v>
      </c>
      <c r="C55" s="2">
        <v>1</v>
      </c>
      <c r="D55" s="9">
        <v>8</v>
      </c>
      <c r="E55" s="65"/>
      <c r="F55" s="65"/>
      <c r="G55" s="65"/>
      <c r="H55" s="65">
        <v>22</v>
      </c>
      <c r="I55" s="65"/>
      <c r="J55" s="65"/>
      <c r="K55" s="66">
        <v>2</v>
      </c>
      <c r="L55" s="71">
        <v>11</v>
      </c>
      <c r="M55" s="68"/>
      <c r="N55" s="60"/>
    </row>
    <row r="56" spans="1:14" ht="22.5" customHeight="1">
      <c r="A56" s="85" t="s">
        <v>80</v>
      </c>
      <c r="B56" s="1">
        <v>95.15</v>
      </c>
      <c r="C56" s="2">
        <v>3</v>
      </c>
      <c r="D56" s="9">
        <v>35</v>
      </c>
      <c r="E56" s="65"/>
      <c r="F56" s="65"/>
      <c r="G56" s="65"/>
      <c r="H56" s="65">
        <v>13</v>
      </c>
      <c r="I56" s="65"/>
      <c r="J56" s="65"/>
      <c r="K56" s="66"/>
      <c r="L56" s="71"/>
      <c r="M56" s="68"/>
      <c r="N56" s="60"/>
    </row>
    <row r="57" spans="1:14" ht="22.5" customHeight="1">
      <c r="A57" s="64" t="s">
        <v>81</v>
      </c>
      <c r="B57" s="1">
        <v>85.2</v>
      </c>
      <c r="C57" s="2"/>
      <c r="D57" s="10"/>
      <c r="E57" s="65"/>
      <c r="F57" s="65"/>
      <c r="G57" s="65"/>
      <c r="H57" s="65">
        <v>5</v>
      </c>
      <c r="I57" s="65"/>
      <c r="J57" s="65">
        <v>1</v>
      </c>
      <c r="K57" s="66">
        <v>2</v>
      </c>
      <c r="L57" s="71">
        <v>6</v>
      </c>
      <c r="M57" s="68"/>
      <c r="N57" s="60"/>
    </row>
    <row r="58" spans="1:14" ht="22.5" customHeight="1">
      <c r="A58" s="85" t="s">
        <v>82</v>
      </c>
      <c r="B58" s="1">
        <v>43.39</v>
      </c>
      <c r="C58" s="2">
        <v>6</v>
      </c>
      <c r="D58" s="9">
        <v>17.2</v>
      </c>
      <c r="E58" s="65">
        <v>7</v>
      </c>
      <c r="F58" s="65">
        <v>1</v>
      </c>
      <c r="G58" s="65">
        <v>7</v>
      </c>
      <c r="H58" s="65">
        <v>7</v>
      </c>
      <c r="I58" s="65"/>
      <c r="J58" s="65">
        <v>2</v>
      </c>
      <c r="K58" s="66">
        <v>9</v>
      </c>
      <c r="L58" s="71">
        <v>12</v>
      </c>
      <c r="M58" s="68"/>
      <c r="N58" s="60"/>
    </row>
    <row r="59" spans="1:14" ht="22.5" customHeight="1">
      <c r="A59" s="64" t="s">
        <v>83</v>
      </c>
      <c r="B59" s="1">
        <v>85.2</v>
      </c>
      <c r="C59" s="2">
        <v>1</v>
      </c>
      <c r="D59" s="9">
        <v>2.5</v>
      </c>
      <c r="E59" s="65"/>
      <c r="F59" s="65"/>
      <c r="G59" s="65"/>
      <c r="H59" s="65">
        <v>11</v>
      </c>
      <c r="I59" s="65"/>
      <c r="J59" s="65">
        <v>1</v>
      </c>
      <c r="K59" s="66">
        <v>3</v>
      </c>
      <c r="L59" s="71">
        <v>18.2</v>
      </c>
      <c r="M59" s="68"/>
      <c r="N59" s="60"/>
    </row>
    <row r="60" spans="1:14" ht="22.5" customHeight="1" thickBot="1">
      <c r="A60" s="70" t="s">
        <v>84</v>
      </c>
      <c r="B60" s="1">
        <v>23.09</v>
      </c>
      <c r="C60" s="8"/>
      <c r="D60" s="9"/>
      <c r="E60" s="65">
        <v>6</v>
      </c>
      <c r="F60" s="65">
        <v>1</v>
      </c>
      <c r="G60" s="65">
        <v>3</v>
      </c>
      <c r="H60" s="65">
        <v>4</v>
      </c>
      <c r="I60" s="65"/>
      <c r="J60" s="65">
        <v>2</v>
      </c>
      <c r="K60" s="66">
        <v>12</v>
      </c>
      <c r="L60" s="71">
        <v>22.25</v>
      </c>
      <c r="M60" s="68"/>
      <c r="N60" s="60"/>
    </row>
    <row r="61" spans="1:14" ht="22.5" customHeight="1" thickBot="1">
      <c r="A61" s="18" t="s">
        <v>12</v>
      </c>
      <c r="B61" s="19">
        <f>SUM(B54:B60)</f>
        <v>428.88999999999993</v>
      </c>
      <c r="C61" s="20">
        <f>SUM(C54:C60)</f>
        <v>11</v>
      </c>
      <c r="D61" s="69">
        <f>SUM(D54:D60)</f>
        <v>62.7</v>
      </c>
      <c r="E61" s="21">
        <f>SUM(E54:E60)</f>
        <v>13</v>
      </c>
      <c r="F61" s="21">
        <f t="shared" ref="F61:K61" si="2">SUM(F54:F60)</f>
        <v>2</v>
      </c>
      <c r="G61" s="21">
        <f t="shared" si="2"/>
        <v>10</v>
      </c>
      <c r="H61" s="21">
        <f t="shared" si="2"/>
        <v>62</v>
      </c>
      <c r="I61" s="21">
        <f t="shared" si="2"/>
        <v>0</v>
      </c>
      <c r="J61" s="21">
        <f t="shared" si="2"/>
        <v>6</v>
      </c>
      <c r="K61" s="21">
        <f t="shared" si="2"/>
        <v>28</v>
      </c>
      <c r="L61" s="69">
        <f>SUM(L54:L60)</f>
        <v>69.45</v>
      </c>
      <c r="M61" s="20">
        <f>SUM(M54:M60)</f>
        <v>0</v>
      </c>
      <c r="N61" s="60"/>
    </row>
    <row r="62" spans="1:14" ht="21.75" customHeight="1" thickTop="1" thickBot="1">
      <c r="A62" s="22"/>
      <c r="B62" s="23"/>
      <c r="C62" s="24"/>
      <c r="D62" s="25"/>
      <c r="E62" s="26"/>
      <c r="F62" s="26"/>
      <c r="G62" s="26"/>
      <c r="H62" s="26"/>
      <c r="I62" s="26"/>
      <c r="J62" s="26"/>
      <c r="K62" s="26"/>
      <c r="L62" s="26"/>
      <c r="M62" s="26"/>
    </row>
    <row r="63" spans="1:14" ht="26.25" customHeight="1" thickTop="1" thickBot="1">
      <c r="A63" s="196" t="s">
        <v>85</v>
      </c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60"/>
    </row>
    <row r="64" spans="1:14" ht="26.25" customHeight="1" thickBot="1">
      <c r="A64" s="54" t="s">
        <v>32</v>
      </c>
      <c r="B64" s="51" t="s">
        <v>22</v>
      </c>
      <c r="C64" s="197" t="s">
        <v>23</v>
      </c>
      <c r="D64" s="198"/>
      <c r="E64" s="95" t="s">
        <v>6</v>
      </c>
      <c r="F64" s="50" t="s">
        <v>33</v>
      </c>
      <c r="G64" s="61" t="s">
        <v>34</v>
      </c>
      <c r="H64" s="51" t="s">
        <v>0</v>
      </c>
      <c r="I64" s="51" t="s">
        <v>20</v>
      </c>
      <c r="J64" s="50" t="s">
        <v>1</v>
      </c>
      <c r="K64" s="199" t="s">
        <v>35</v>
      </c>
      <c r="L64" s="200"/>
      <c r="M64" s="63" t="s">
        <v>36</v>
      </c>
      <c r="N64" s="60"/>
    </row>
    <row r="65" spans="1:14" ht="22.5" customHeight="1" thickBot="1">
      <c r="A65" s="70" t="s">
        <v>86</v>
      </c>
      <c r="B65" s="1">
        <v>33.82</v>
      </c>
      <c r="C65" s="8"/>
      <c r="D65" s="9"/>
      <c r="E65" s="65"/>
      <c r="F65" s="65"/>
      <c r="G65" s="65"/>
      <c r="H65" s="65"/>
      <c r="I65" s="65"/>
      <c r="J65" s="65"/>
      <c r="K65" s="66"/>
      <c r="L65" s="71"/>
      <c r="M65" s="68"/>
      <c r="N65" s="60"/>
    </row>
    <row r="66" spans="1:14" ht="22.5" customHeight="1" thickBot="1">
      <c r="A66" s="18" t="s">
        <v>12</v>
      </c>
      <c r="B66" s="19">
        <f>SUM(B65)</f>
        <v>33.82</v>
      </c>
      <c r="C66" s="20">
        <f>SUM(C65)</f>
        <v>0</v>
      </c>
      <c r="D66" s="69">
        <f>SUM(D65)</f>
        <v>0</v>
      </c>
      <c r="E66" s="21">
        <f>SUM(E65)</f>
        <v>0</v>
      </c>
      <c r="F66" s="21">
        <f t="shared" ref="F66:K66" si="3">SUM(F65)</f>
        <v>0</v>
      </c>
      <c r="G66" s="21">
        <f t="shared" si="3"/>
        <v>0</v>
      </c>
      <c r="H66" s="21">
        <f t="shared" si="3"/>
        <v>0</v>
      </c>
      <c r="I66" s="21">
        <f t="shared" si="3"/>
        <v>0</v>
      </c>
      <c r="J66" s="21">
        <f t="shared" si="3"/>
        <v>0</v>
      </c>
      <c r="K66" s="21">
        <f t="shared" si="3"/>
        <v>0</v>
      </c>
      <c r="L66" s="69">
        <f>SUM(L65)</f>
        <v>0</v>
      </c>
      <c r="M66" s="20">
        <f>SUM(M65)</f>
        <v>0</v>
      </c>
      <c r="N66" s="60"/>
    </row>
    <row r="67" spans="1:14" ht="21.75" customHeight="1" thickTop="1" thickBot="1">
      <c r="A67" s="22"/>
      <c r="B67" s="23"/>
      <c r="C67" s="24"/>
      <c r="D67" s="25"/>
      <c r="E67" s="26"/>
      <c r="F67" s="26"/>
      <c r="G67" s="26"/>
      <c r="H67" s="26"/>
      <c r="I67" s="26"/>
      <c r="J67" s="26"/>
      <c r="K67" s="26"/>
      <c r="L67" s="26"/>
      <c r="M67" s="26"/>
    </row>
    <row r="68" spans="1:14" ht="26.25" customHeight="1" thickTop="1" thickBot="1">
      <c r="A68" s="196" t="s">
        <v>87</v>
      </c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60"/>
    </row>
    <row r="69" spans="1:14" ht="26.25" customHeight="1" thickBot="1">
      <c r="A69" s="54" t="s">
        <v>32</v>
      </c>
      <c r="B69" s="51" t="s">
        <v>22</v>
      </c>
      <c r="C69" s="197" t="s">
        <v>23</v>
      </c>
      <c r="D69" s="198"/>
      <c r="E69" s="95" t="s">
        <v>88</v>
      </c>
      <c r="F69" s="50" t="s">
        <v>89</v>
      </c>
      <c r="G69" s="96" t="s">
        <v>90</v>
      </c>
      <c r="H69" s="51" t="s">
        <v>0</v>
      </c>
      <c r="I69" s="51" t="s">
        <v>20</v>
      </c>
      <c r="J69" s="50" t="s">
        <v>1</v>
      </c>
      <c r="K69" s="199" t="s">
        <v>35</v>
      </c>
      <c r="L69" s="200"/>
      <c r="M69" s="63" t="s">
        <v>36</v>
      </c>
      <c r="N69" s="60"/>
    </row>
    <row r="70" spans="1:14" ht="22.5" customHeight="1">
      <c r="A70" s="64" t="s">
        <v>26</v>
      </c>
      <c r="B70" s="1">
        <v>54.36</v>
      </c>
      <c r="C70" s="2">
        <v>1</v>
      </c>
      <c r="D70" s="9">
        <v>0.57999999999999996</v>
      </c>
      <c r="E70" s="65">
        <v>1</v>
      </c>
      <c r="F70" s="65">
        <v>1</v>
      </c>
      <c r="G70" s="65"/>
      <c r="H70" s="65">
        <v>8</v>
      </c>
      <c r="I70" s="65"/>
      <c r="J70" s="65"/>
      <c r="K70" s="66">
        <v>2</v>
      </c>
      <c r="L70" s="71">
        <v>4.71</v>
      </c>
      <c r="M70" s="68">
        <v>65</v>
      </c>
      <c r="N70" s="60"/>
    </row>
    <row r="71" spans="1:14" ht="22.5" customHeight="1">
      <c r="A71" s="85" t="s">
        <v>91</v>
      </c>
      <c r="B71" s="1">
        <v>82.19</v>
      </c>
      <c r="C71" s="2">
        <v>3</v>
      </c>
      <c r="D71" s="9">
        <v>13.9</v>
      </c>
      <c r="E71" s="65">
        <v>1</v>
      </c>
      <c r="F71" s="65">
        <v>1</v>
      </c>
      <c r="G71" s="65">
        <v>4.4000000000000004</v>
      </c>
      <c r="H71" s="65">
        <v>13</v>
      </c>
      <c r="I71" s="65"/>
      <c r="J71" s="65">
        <v>1</v>
      </c>
      <c r="K71" s="66">
        <v>1</v>
      </c>
      <c r="L71" s="71">
        <v>2.56</v>
      </c>
      <c r="M71" s="68"/>
      <c r="N71" s="60"/>
    </row>
    <row r="72" spans="1:14" ht="22.5" customHeight="1">
      <c r="A72" s="64" t="s">
        <v>29</v>
      </c>
      <c r="B72" s="1">
        <v>15.12</v>
      </c>
      <c r="C72" s="2"/>
      <c r="D72" s="9"/>
      <c r="E72" s="65"/>
      <c r="F72" s="65"/>
      <c r="G72" s="65"/>
      <c r="H72" s="65">
        <v>1</v>
      </c>
      <c r="I72" s="65"/>
      <c r="J72" s="65">
        <v>1</v>
      </c>
      <c r="K72" s="66">
        <v>2</v>
      </c>
      <c r="L72" s="71">
        <v>5.16</v>
      </c>
      <c r="M72" s="68"/>
      <c r="N72" s="60"/>
    </row>
    <row r="73" spans="1:14" ht="22.5" customHeight="1">
      <c r="A73" s="85" t="s">
        <v>92</v>
      </c>
      <c r="B73" s="1">
        <v>82.19</v>
      </c>
      <c r="C73" s="2"/>
      <c r="D73" s="9"/>
      <c r="E73" s="65">
        <v>1</v>
      </c>
      <c r="F73" s="65">
        <v>1</v>
      </c>
      <c r="G73" s="65">
        <v>4.4000000000000004</v>
      </c>
      <c r="H73" s="65">
        <v>13</v>
      </c>
      <c r="I73" s="65"/>
      <c r="J73" s="65">
        <v>1</v>
      </c>
      <c r="K73" s="66">
        <v>1</v>
      </c>
      <c r="L73" s="71">
        <v>2.56</v>
      </c>
      <c r="M73" s="68"/>
      <c r="N73" s="60"/>
    </row>
    <row r="74" spans="1:14" ht="22.5" customHeight="1">
      <c r="A74" s="85" t="s">
        <v>93</v>
      </c>
      <c r="B74" s="1">
        <v>82.19</v>
      </c>
      <c r="C74" s="2"/>
      <c r="D74" s="9"/>
      <c r="E74" s="65">
        <v>1</v>
      </c>
      <c r="F74" s="65">
        <v>1</v>
      </c>
      <c r="G74" s="65">
        <v>4.4000000000000004</v>
      </c>
      <c r="H74" s="65">
        <v>13</v>
      </c>
      <c r="I74" s="65"/>
      <c r="J74" s="65">
        <v>1</v>
      </c>
      <c r="K74" s="66">
        <v>1</v>
      </c>
      <c r="L74" s="71">
        <v>2.56</v>
      </c>
      <c r="M74" s="68"/>
      <c r="N74" s="60"/>
    </row>
    <row r="75" spans="1:14" ht="22.5" customHeight="1">
      <c r="A75" s="85" t="s">
        <v>94</v>
      </c>
      <c r="B75" s="1">
        <v>82.19</v>
      </c>
      <c r="C75" s="2"/>
      <c r="D75" s="9"/>
      <c r="E75" s="65">
        <v>1</v>
      </c>
      <c r="F75" s="65">
        <v>1</v>
      </c>
      <c r="G75" s="65">
        <v>4.4000000000000004</v>
      </c>
      <c r="H75" s="65">
        <v>13</v>
      </c>
      <c r="I75" s="65"/>
      <c r="J75" s="65">
        <v>1</v>
      </c>
      <c r="K75" s="66">
        <v>1</v>
      </c>
      <c r="L75" s="71">
        <v>2.56</v>
      </c>
      <c r="M75" s="68"/>
      <c r="N75" s="60"/>
    </row>
    <row r="76" spans="1:14" ht="22.5" customHeight="1">
      <c r="A76" s="85" t="s">
        <v>95</v>
      </c>
      <c r="B76" s="1">
        <v>82.19</v>
      </c>
      <c r="C76" s="2"/>
      <c r="D76" s="9"/>
      <c r="E76" s="65">
        <v>1</v>
      </c>
      <c r="F76" s="65">
        <v>1</v>
      </c>
      <c r="G76" s="65">
        <v>4.4000000000000004</v>
      </c>
      <c r="H76" s="65">
        <v>13</v>
      </c>
      <c r="I76" s="65"/>
      <c r="J76" s="65">
        <v>1</v>
      </c>
      <c r="K76" s="66">
        <v>1</v>
      </c>
      <c r="L76" s="71">
        <v>2.56</v>
      </c>
      <c r="M76" s="68"/>
      <c r="N76" s="60"/>
    </row>
    <row r="77" spans="1:14" ht="22.5" customHeight="1">
      <c r="A77" s="85" t="s">
        <v>96</v>
      </c>
      <c r="B77" s="1">
        <v>82.19</v>
      </c>
      <c r="C77" s="2"/>
      <c r="D77" s="9"/>
      <c r="E77" s="65">
        <v>1</v>
      </c>
      <c r="F77" s="65">
        <v>1</v>
      </c>
      <c r="G77" s="65">
        <v>4.4000000000000004</v>
      </c>
      <c r="H77" s="65">
        <v>12</v>
      </c>
      <c r="I77" s="65"/>
      <c r="J77" s="65">
        <v>1</v>
      </c>
      <c r="K77" s="66">
        <v>1</v>
      </c>
      <c r="L77" s="71">
        <v>2.56</v>
      </c>
      <c r="M77" s="68"/>
      <c r="N77" s="60"/>
    </row>
    <row r="78" spans="1:14" ht="22.5" customHeight="1">
      <c r="A78" s="64" t="s">
        <v>97</v>
      </c>
      <c r="B78" s="1">
        <v>1.2</v>
      </c>
      <c r="C78" s="2"/>
      <c r="D78" s="9"/>
      <c r="E78" s="65"/>
      <c r="F78" s="65"/>
      <c r="G78" s="65"/>
      <c r="H78" s="65">
        <v>1</v>
      </c>
      <c r="I78" s="65"/>
      <c r="J78" s="65"/>
      <c r="K78" s="66">
        <v>1</v>
      </c>
      <c r="L78" s="71">
        <v>3.39</v>
      </c>
      <c r="M78" s="68"/>
      <c r="N78" s="60"/>
    </row>
    <row r="79" spans="1:14" ht="22.5" customHeight="1" thickBot="1">
      <c r="A79" s="85" t="s">
        <v>98</v>
      </c>
      <c r="B79" s="1">
        <v>21.99</v>
      </c>
      <c r="C79" s="8"/>
      <c r="D79" s="9"/>
      <c r="E79" s="65"/>
      <c r="F79" s="65"/>
      <c r="G79" s="65"/>
      <c r="H79" s="65"/>
      <c r="I79" s="65"/>
      <c r="J79" s="65"/>
      <c r="K79" s="66"/>
      <c r="L79" s="71"/>
      <c r="M79" s="68"/>
      <c r="N79" s="60"/>
    </row>
    <row r="80" spans="1:14" ht="22.5" customHeight="1" thickBot="1">
      <c r="A80" s="18" t="s">
        <v>12</v>
      </c>
      <c r="B80" s="19">
        <f>SUM(B70:B79)</f>
        <v>585.81000000000006</v>
      </c>
      <c r="C80" s="20">
        <f>SUM(C70:C79)</f>
        <v>4</v>
      </c>
      <c r="D80" s="69">
        <f>SUM(D70:D79)</f>
        <v>14.48</v>
      </c>
      <c r="E80" s="21">
        <f>SUM(E70:E79)</f>
        <v>7</v>
      </c>
      <c r="F80" s="21">
        <f t="shared" ref="F80:K80" si="4">SUM(F70:F79)</f>
        <v>7</v>
      </c>
      <c r="G80" s="21">
        <f t="shared" si="4"/>
        <v>26.4</v>
      </c>
      <c r="H80" s="21">
        <f t="shared" si="4"/>
        <v>87</v>
      </c>
      <c r="I80" s="21">
        <f t="shared" si="4"/>
        <v>0</v>
      </c>
      <c r="J80" s="21">
        <f t="shared" si="4"/>
        <v>7</v>
      </c>
      <c r="K80" s="21">
        <f t="shared" si="4"/>
        <v>11</v>
      </c>
      <c r="L80" s="69">
        <f>SUM(L70:L79)</f>
        <v>28.619999999999997</v>
      </c>
      <c r="M80" s="20">
        <f>SUM(M70:M79)</f>
        <v>65</v>
      </c>
      <c r="N80" s="60"/>
    </row>
    <row r="81" spans="1:14" ht="21.75" customHeight="1" thickTop="1" thickBot="1">
      <c r="A81" s="22"/>
      <c r="B81" s="23"/>
      <c r="C81" s="24"/>
      <c r="D81" s="25"/>
      <c r="E81" s="26"/>
      <c r="F81" s="26"/>
      <c r="G81" s="26"/>
      <c r="H81" s="26"/>
      <c r="I81" s="26"/>
      <c r="J81" s="26"/>
      <c r="K81" s="26"/>
      <c r="L81" s="26"/>
      <c r="M81" s="26"/>
    </row>
    <row r="82" spans="1:14" ht="26.25" customHeight="1" thickTop="1" thickBot="1">
      <c r="A82" s="196" t="s">
        <v>99</v>
      </c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60"/>
    </row>
    <row r="83" spans="1:14" ht="26.25" customHeight="1" thickBot="1">
      <c r="A83" s="54" t="s">
        <v>32</v>
      </c>
      <c r="B83" s="51" t="s">
        <v>22</v>
      </c>
      <c r="C83" s="197" t="s">
        <v>23</v>
      </c>
      <c r="D83" s="198"/>
      <c r="E83" s="95" t="s">
        <v>88</v>
      </c>
      <c r="F83" s="50" t="s">
        <v>89</v>
      </c>
      <c r="G83" s="50" t="s">
        <v>100</v>
      </c>
      <c r="H83" s="51" t="s">
        <v>0</v>
      </c>
      <c r="I83" s="51" t="s">
        <v>20</v>
      </c>
      <c r="J83" s="50" t="s">
        <v>1</v>
      </c>
      <c r="K83" s="199" t="s">
        <v>35</v>
      </c>
      <c r="L83" s="200"/>
      <c r="M83" s="63" t="s">
        <v>36</v>
      </c>
      <c r="N83" s="60"/>
    </row>
    <row r="84" spans="1:14" ht="22.5" customHeight="1">
      <c r="A84" s="64" t="s">
        <v>26</v>
      </c>
      <c r="B84" s="1">
        <v>123.27</v>
      </c>
      <c r="C84" s="2"/>
      <c r="D84" s="9"/>
      <c r="E84" s="65">
        <v>1</v>
      </c>
      <c r="F84" s="65"/>
      <c r="G84" s="65"/>
      <c r="H84" s="65">
        <v>22</v>
      </c>
      <c r="I84" s="65"/>
      <c r="J84" s="65"/>
      <c r="K84" s="66">
        <v>3</v>
      </c>
      <c r="L84" s="71">
        <v>4.99</v>
      </c>
      <c r="M84" s="68">
        <v>48</v>
      </c>
      <c r="N84" s="60"/>
    </row>
    <row r="85" spans="1:14" ht="22.5" customHeight="1">
      <c r="A85" s="85" t="s">
        <v>101</v>
      </c>
      <c r="B85" s="1">
        <v>131.03</v>
      </c>
      <c r="C85" s="2">
        <v>2</v>
      </c>
      <c r="D85" s="9">
        <v>5.92</v>
      </c>
      <c r="E85" s="65">
        <v>1</v>
      </c>
      <c r="F85" s="65">
        <v>1</v>
      </c>
      <c r="G85" s="65"/>
      <c r="H85" s="65">
        <v>20</v>
      </c>
      <c r="I85" s="65"/>
      <c r="J85" s="65"/>
      <c r="K85" s="66">
        <v>3</v>
      </c>
      <c r="L85" s="71">
        <v>7.06</v>
      </c>
      <c r="M85" s="68"/>
      <c r="N85" s="60"/>
    </row>
    <row r="86" spans="1:14" ht="22.5" customHeight="1">
      <c r="A86" s="85" t="s">
        <v>102</v>
      </c>
      <c r="B86" s="1">
        <v>131.03</v>
      </c>
      <c r="C86" s="2">
        <v>2</v>
      </c>
      <c r="D86" s="9">
        <v>5.92</v>
      </c>
      <c r="E86" s="65">
        <v>1</v>
      </c>
      <c r="F86" s="65">
        <v>1</v>
      </c>
      <c r="G86" s="65"/>
      <c r="H86" s="65">
        <v>20</v>
      </c>
      <c r="I86" s="65"/>
      <c r="J86" s="65"/>
      <c r="K86" s="66">
        <v>2</v>
      </c>
      <c r="L86" s="71">
        <v>3.55</v>
      </c>
      <c r="M86" s="68"/>
      <c r="N86" s="60"/>
    </row>
    <row r="87" spans="1:14" ht="22.5" customHeight="1">
      <c r="A87" s="85" t="s">
        <v>103</v>
      </c>
      <c r="B87" s="1">
        <v>111.88</v>
      </c>
      <c r="C87" s="2">
        <v>3</v>
      </c>
      <c r="D87" s="10">
        <v>6.58</v>
      </c>
      <c r="E87" s="65">
        <v>1</v>
      </c>
      <c r="F87" s="65">
        <v>1</v>
      </c>
      <c r="G87" s="65"/>
      <c r="H87" s="65">
        <v>8</v>
      </c>
      <c r="I87" s="65"/>
      <c r="J87" s="65"/>
      <c r="K87" s="66">
        <v>2</v>
      </c>
      <c r="L87" s="71">
        <v>3.55</v>
      </c>
      <c r="M87" s="68"/>
      <c r="N87" s="60"/>
    </row>
    <row r="88" spans="1:14" ht="22.5" customHeight="1" thickBot="1">
      <c r="A88" s="85" t="s">
        <v>98</v>
      </c>
      <c r="B88" s="1">
        <v>14.52</v>
      </c>
      <c r="C88" s="2"/>
      <c r="D88" s="9"/>
      <c r="E88" s="65"/>
      <c r="F88" s="65"/>
      <c r="G88" s="65"/>
      <c r="H88" s="65"/>
      <c r="I88" s="65"/>
      <c r="J88" s="65"/>
      <c r="K88" s="66"/>
      <c r="L88" s="71"/>
      <c r="M88" s="68"/>
      <c r="N88" s="60"/>
    </row>
    <row r="89" spans="1:14" ht="22.5" customHeight="1" thickBot="1">
      <c r="A89" s="18" t="s">
        <v>12</v>
      </c>
      <c r="B89" s="19">
        <f>SUM(B84:B88)</f>
        <v>511.73</v>
      </c>
      <c r="C89" s="20">
        <f>SUM(C84:C88)</f>
        <v>7</v>
      </c>
      <c r="D89" s="69">
        <f>SUM(D84:D88)</f>
        <v>18.420000000000002</v>
      </c>
      <c r="E89" s="21">
        <f>SUM(E84:E88)</f>
        <v>4</v>
      </c>
      <c r="F89" s="21">
        <f t="shared" ref="F89:K89" si="5">SUM(F84:F88)</f>
        <v>3</v>
      </c>
      <c r="G89" s="21">
        <f t="shared" si="5"/>
        <v>0</v>
      </c>
      <c r="H89" s="21">
        <f t="shared" si="5"/>
        <v>70</v>
      </c>
      <c r="I89" s="21">
        <f t="shared" si="5"/>
        <v>0</v>
      </c>
      <c r="J89" s="21">
        <f t="shared" si="5"/>
        <v>0</v>
      </c>
      <c r="K89" s="21">
        <f t="shared" si="5"/>
        <v>10</v>
      </c>
      <c r="L89" s="69">
        <f>SUM(L84:L88)</f>
        <v>19.150000000000002</v>
      </c>
      <c r="M89" s="20">
        <f>SUM(M84:M88)</f>
        <v>48</v>
      </c>
      <c r="N89" s="60"/>
    </row>
    <row r="90" spans="1:14" ht="21.75" customHeight="1" thickTop="1" thickBot="1">
      <c r="A90" s="22"/>
      <c r="B90" s="23"/>
      <c r="C90" s="24"/>
      <c r="D90" s="25"/>
      <c r="E90" s="26"/>
      <c r="F90" s="26"/>
      <c r="G90" s="26"/>
      <c r="H90" s="26"/>
      <c r="I90" s="26"/>
      <c r="J90" s="26"/>
      <c r="K90" s="26"/>
      <c r="L90" s="26"/>
      <c r="M90" s="26"/>
    </row>
    <row r="91" spans="1:14" ht="26.25" customHeight="1" thickTop="1" thickBot="1">
      <c r="A91" s="196" t="s">
        <v>104</v>
      </c>
      <c r="B91" s="196"/>
      <c r="C91" s="196"/>
      <c r="D91" s="196"/>
      <c r="E91" s="196"/>
      <c r="F91" s="196"/>
      <c r="G91" s="196"/>
      <c r="H91" s="196"/>
      <c r="I91" s="196"/>
      <c r="J91" s="196"/>
      <c r="K91" s="196"/>
      <c r="L91" s="196"/>
      <c r="M91" s="196"/>
      <c r="N91" s="60"/>
    </row>
    <row r="92" spans="1:14" ht="26.25" customHeight="1" thickBot="1">
      <c r="A92" s="54" t="s">
        <v>32</v>
      </c>
      <c r="B92" s="51" t="s">
        <v>22</v>
      </c>
      <c r="C92" s="197" t="s">
        <v>23</v>
      </c>
      <c r="D92" s="198"/>
      <c r="E92" s="95" t="s">
        <v>88</v>
      </c>
      <c r="F92" s="50" t="s">
        <v>89</v>
      </c>
      <c r="G92" s="50" t="s">
        <v>100</v>
      </c>
      <c r="H92" s="51" t="s">
        <v>0</v>
      </c>
      <c r="I92" s="51" t="s">
        <v>20</v>
      </c>
      <c r="J92" s="50" t="s">
        <v>1</v>
      </c>
      <c r="K92" s="199" t="s">
        <v>35</v>
      </c>
      <c r="L92" s="200"/>
      <c r="M92" s="63" t="s">
        <v>36</v>
      </c>
      <c r="N92" s="60"/>
    </row>
    <row r="93" spans="1:14" ht="22.5" customHeight="1" thickBot="1">
      <c r="A93" s="97" t="s">
        <v>105</v>
      </c>
      <c r="B93" s="1">
        <v>26.7</v>
      </c>
      <c r="C93" s="2"/>
      <c r="D93" s="9"/>
      <c r="E93" s="65"/>
      <c r="F93" s="72"/>
      <c r="G93" s="72"/>
      <c r="H93" s="65"/>
      <c r="I93" s="65"/>
      <c r="J93" s="65"/>
      <c r="K93" s="66">
        <v>3</v>
      </c>
      <c r="L93" s="71">
        <v>6.6</v>
      </c>
      <c r="M93" s="43">
        <v>6</v>
      </c>
      <c r="N93" s="60"/>
    </row>
    <row r="94" spans="1:14" ht="22.5" customHeight="1" thickBot="1">
      <c r="A94" s="18" t="s">
        <v>12</v>
      </c>
      <c r="B94" s="19">
        <f>SUM(B93)</f>
        <v>26.7</v>
      </c>
      <c r="C94" s="20">
        <f>SUM(C93)</f>
        <v>0</v>
      </c>
      <c r="D94" s="69">
        <f>SUM(D93)</f>
        <v>0</v>
      </c>
      <c r="E94" s="21">
        <f>SUM(E93)</f>
        <v>0</v>
      </c>
      <c r="F94" s="21">
        <f t="shared" ref="F94:K94" si="6">SUM(F93)</f>
        <v>0</v>
      </c>
      <c r="G94" s="21">
        <f t="shared" si="6"/>
        <v>0</v>
      </c>
      <c r="H94" s="21">
        <f t="shared" si="6"/>
        <v>0</v>
      </c>
      <c r="I94" s="21">
        <f t="shared" si="6"/>
        <v>0</v>
      </c>
      <c r="J94" s="21">
        <f t="shared" si="6"/>
        <v>0</v>
      </c>
      <c r="K94" s="21">
        <f t="shared" si="6"/>
        <v>3</v>
      </c>
      <c r="L94" s="69">
        <f>SUM(L93)</f>
        <v>6.6</v>
      </c>
      <c r="M94" s="20">
        <f>SUM(M93)</f>
        <v>6</v>
      </c>
      <c r="N94" s="60"/>
    </row>
    <row r="95" spans="1:14" ht="21.75" customHeight="1" thickTop="1" thickBot="1">
      <c r="A95" s="22"/>
      <c r="B95" s="23"/>
      <c r="C95" s="24"/>
      <c r="D95" s="25"/>
      <c r="E95" s="26"/>
      <c r="F95" s="26"/>
      <c r="G95" s="26"/>
      <c r="H95" s="26"/>
      <c r="I95" s="26"/>
      <c r="J95" s="26"/>
      <c r="K95" s="26"/>
      <c r="L95" s="26"/>
      <c r="M95" s="26"/>
    </row>
    <row r="96" spans="1:14" ht="26.25" customHeight="1" thickTop="1" thickBot="1">
      <c r="A96" s="196" t="s">
        <v>106</v>
      </c>
      <c r="B96" s="196"/>
      <c r="C96" s="196"/>
      <c r="D96" s="196"/>
      <c r="E96" s="196"/>
      <c r="F96" s="196"/>
      <c r="G96" s="196"/>
      <c r="H96" s="196"/>
      <c r="I96" s="196"/>
      <c r="J96" s="196"/>
      <c r="K96" s="196"/>
      <c r="L96" s="196"/>
      <c r="M96" s="196"/>
      <c r="N96" s="60"/>
    </row>
    <row r="97" spans="1:14" ht="26.25" customHeight="1" thickBot="1">
      <c r="A97" s="54" t="s">
        <v>32</v>
      </c>
      <c r="B97" s="51" t="s">
        <v>22</v>
      </c>
      <c r="C97" s="197" t="s">
        <v>23</v>
      </c>
      <c r="D97" s="198"/>
      <c r="E97" s="98" t="s">
        <v>107</v>
      </c>
      <c r="F97" s="50" t="s">
        <v>89</v>
      </c>
      <c r="G97" s="50" t="s">
        <v>100</v>
      </c>
      <c r="H97" s="51" t="s">
        <v>0</v>
      </c>
      <c r="I97" s="51" t="s">
        <v>20</v>
      </c>
      <c r="J97" s="50" t="s">
        <v>1</v>
      </c>
      <c r="K97" s="199" t="s">
        <v>35</v>
      </c>
      <c r="L97" s="200"/>
      <c r="M97" s="63" t="s">
        <v>36</v>
      </c>
      <c r="N97" s="60"/>
    </row>
    <row r="98" spans="1:14" ht="22.5" customHeight="1">
      <c r="A98" s="70" t="s">
        <v>219</v>
      </c>
      <c r="B98" s="1">
        <v>7.2</v>
      </c>
      <c r="C98" s="2"/>
      <c r="D98" s="10"/>
      <c r="E98" s="65"/>
      <c r="F98" s="65"/>
      <c r="G98" s="65"/>
      <c r="H98" s="65"/>
      <c r="I98" s="11"/>
      <c r="J98" s="99"/>
      <c r="K98" s="100">
        <v>4</v>
      </c>
      <c r="L98" s="71">
        <v>29.5</v>
      </c>
      <c r="M98" s="68">
        <v>39</v>
      </c>
      <c r="N98" s="60"/>
    </row>
    <row r="99" spans="1:14" ht="22.5" customHeight="1">
      <c r="A99" s="70" t="s">
        <v>108</v>
      </c>
      <c r="B99" s="1">
        <v>18.45</v>
      </c>
      <c r="C99" s="2"/>
      <c r="D99" s="10"/>
      <c r="E99" s="65"/>
      <c r="F99" s="65"/>
      <c r="G99" s="65"/>
      <c r="H99" s="65"/>
      <c r="I99" s="65"/>
      <c r="J99" s="99"/>
      <c r="K99" s="101"/>
      <c r="L99" s="71"/>
      <c r="M99" s="68"/>
      <c r="N99" s="60"/>
    </row>
    <row r="100" spans="1:14" ht="22.5" customHeight="1">
      <c r="A100" s="70" t="s">
        <v>109</v>
      </c>
      <c r="B100" s="1">
        <v>46.53</v>
      </c>
      <c r="C100" s="2"/>
      <c r="D100" s="10"/>
      <c r="E100" s="65"/>
      <c r="F100" s="65"/>
      <c r="G100" s="65"/>
      <c r="H100" s="65"/>
      <c r="I100" s="65"/>
      <c r="J100" s="65"/>
      <c r="K100" s="66"/>
      <c r="L100" s="71"/>
      <c r="M100" s="68"/>
      <c r="N100" s="60"/>
    </row>
    <row r="101" spans="1:14" ht="22.5" customHeight="1">
      <c r="A101" s="102" t="s">
        <v>110</v>
      </c>
      <c r="B101" s="1">
        <v>129.25</v>
      </c>
      <c r="C101" s="2">
        <v>14</v>
      </c>
      <c r="D101" s="10">
        <v>36.204000000000001</v>
      </c>
      <c r="E101" s="65">
        <v>16</v>
      </c>
      <c r="F101" s="65"/>
      <c r="G101" s="65"/>
      <c r="H101" s="65"/>
      <c r="I101" s="65"/>
      <c r="J101" s="103"/>
      <c r="K101" s="100"/>
      <c r="L101" s="71"/>
      <c r="M101" s="68"/>
      <c r="N101" s="60"/>
    </row>
    <row r="102" spans="1:14" ht="22.5" customHeight="1">
      <c r="A102" s="70" t="s">
        <v>111</v>
      </c>
      <c r="B102" s="12">
        <v>1.1200000000000001</v>
      </c>
      <c r="C102" s="13"/>
      <c r="D102" s="9"/>
      <c r="E102" s="65"/>
      <c r="F102" s="65"/>
      <c r="G102" s="65"/>
      <c r="H102" s="65"/>
      <c r="I102" s="65"/>
      <c r="J102" s="99"/>
      <c r="K102" s="101"/>
      <c r="L102" s="71"/>
      <c r="M102" s="68"/>
      <c r="N102" s="60"/>
    </row>
    <row r="103" spans="1:14" ht="22.5" customHeight="1">
      <c r="A103" s="70" t="s">
        <v>112</v>
      </c>
      <c r="B103" s="1">
        <v>9.84</v>
      </c>
      <c r="C103" s="2"/>
      <c r="D103" s="9"/>
      <c r="E103" s="65"/>
      <c r="F103" s="65"/>
      <c r="G103" s="65"/>
      <c r="H103" s="65"/>
      <c r="I103" s="65"/>
      <c r="J103" s="103"/>
      <c r="K103" s="100"/>
      <c r="L103" s="71"/>
      <c r="M103" s="68"/>
      <c r="N103" s="60"/>
    </row>
    <row r="104" spans="1:14" ht="22.5" customHeight="1" thickBot="1">
      <c r="A104" s="70" t="s">
        <v>113</v>
      </c>
      <c r="B104" s="1"/>
      <c r="C104" s="2"/>
      <c r="D104" s="10"/>
      <c r="E104" s="65"/>
      <c r="F104" s="65"/>
      <c r="G104" s="65"/>
      <c r="H104" s="65"/>
      <c r="I104" s="11"/>
      <c r="J104" s="99"/>
      <c r="K104" s="100">
        <v>9</v>
      </c>
      <c r="L104" s="71">
        <v>40.64</v>
      </c>
      <c r="M104" s="68"/>
      <c r="N104" s="60"/>
    </row>
    <row r="105" spans="1:14" ht="22.5" customHeight="1" thickBot="1">
      <c r="A105" s="18" t="s">
        <v>12</v>
      </c>
      <c r="B105" s="19">
        <f>SUM(B98:B104)</f>
        <v>212.39000000000001</v>
      </c>
      <c r="C105" s="20">
        <f>SUM(C98:C104)</f>
        <v>14</v>
      </c>
      <c r="D105" s="69">
        <f>SUM(D98:D104)</f>
        <v>36.204000000000001</v>
      </c>
      <c r="E105" s="21">
        <f>SUM(E98:E104)</f>
        <v>16</v>
      </c>
      <c r="F105" s="21">
        <f t="shared" ref="F105:K105" si="7">SUM(F98:F104)</f>
        <v>0</v>
      </c>
      <c r="G105" s="21">
        <f t="shared" si="7"/>
        <v>0</v>
      </c>
      <c r="H105" s="21">
        <f t="shared" si="7"/>
        <v>0</v>
      </c>
      <c r="I105" s="21">
        <f t="shared" si="7"/>
        <v>0</v>
      </c>
      <c r="J105" s="21">
        <f t="shared" si="7"/>
        <v>0</v>
      </c>
      <c r="K105" s="21">
        <f t="shared" si="7"/>
        <v>13</v>
      </c>
      <c r="L105" s="69">
        <f>SUM(L98:L104)</f>
        <v>70.14</v>
      </c>
      <c r="M105" s="20">
        <f>SUM(M98:M104)</f>
        <v>39</v>
      </c>
      <c r="N105" s="60"/>
    </row>
    <row r="106" spans="1:14" ht="21.75" customHeight="1" thickTop="1" thickBot="1">
      <c r="A106" s="22"/>
      <c r="B106" s="23"/>
      <c r="C106" s="24"/>
      <c r="D106" s="25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4" ht="26.25" customHeight="1" thickTop="1" thickBot="1">
      <c r="A107" s="196" t="s">
        <v>114</v>
      </c>
      <c r="B107" s="196"/>
      <c r="C107" s="196"/>
      <c r="D107" s="196"/>
      <c r="E107" s="196"/>
      <c r="F107" s="196"/>
      <c r="G107" s="196"/>
      <c r="H107" s="196"/>
      <c r="I107" s="196"/>
      <c r="J107" s="196"/>
      <c r="K107" s="196"/>
      <c r="L107" s="196"/>
      <c r="M107" s="196"/>
      <c r="N107" s="60"/>
    </row>
    <row r="108" spans="1:14" ht="26.25" customHeight="1" thickBot="1">
      <c r="A108" s="54" t="s">
        <v>32</v>
      </c>
      <c r="B108" s="51" t="s">
        <v>22</v>
      </c>
      <c r="C108" s="197" t="s">
        <v>23</v>
      </c>
      <c r="D108" s="198"/>
      <c r="E108" s="98" t="s">
        <v>107</v>
      </c>
      <c r="F108" s="50" t="s">
        <v>89</v>
      </c>
      <c r="G108" s="50" t="s">
        <v>100</v>
      </c>
      <c r="H108" s="51" t="s">
        <v>0</v>
      </c>
      <c r="I108" s="51" t="s">
        <v>20</v>
      </c>
      <c r="J108" s="50" t="s">
        <v>1</v>
      </c>
      <c r="K108" s="199" t="s">
        <v>35</v>
      </c>
      <c r="L108" s="200"/>
      <c r="M108" s="63" t="s">
        <v>36</v>
      </c>
      <c r="N108" s="60"/>
    </row>
    <row r="109" spans="1:14" ht="22.5" customHeight="1">
      <c r="A109" s="85" t="s">
        <v>115</v>
      </c>
      <c r="B109" s="1">
        <v>7.55</v>
      </c>
      <c r="C109" s="2"/>
      <c r="D109" s="9"/>
      <c r="E109" s="65"/>
      <c r="F109" s="65"/>
      <c r="G109" s="65"/>
      <c r="H109" s="65"/>
      <c r="I109" s="65"/>
      <c r="J109" s="103">
        <v>1</v>
      </c>
      <c r="K109" s="100">
        <v>2</v>
      </c>
      <c r="L109" s="71">
        <v>26.21</v>
      </c>
      <c r="M109" s="68">
        <v>60</v>
      </c>
      <c r="N109" s="60"/>
    </row>
    <row r="110" spans="1:14" ht="22.5" customHeight="1">
      <c r="A110" s="70" t="s">
        <v>116</v>
      </c>
      <c r="B110" s="1">
        <v>72.762</v>
      </c>
      <c r="C110" s="2"/>
      <c r="D110" s="9"/>
      <c r="E110" s="65"/>
      <c r="F110" s="65"/>
      <c r="G110" s="65"/>
      <c r="H110" s="65"/>
      <c r="I110" s="65"/>
      <c r="J110" s="65"/>
      <c r="K110" s="66">
        <v>1</v>
      </c>
      <c r="L110" s="71">
        <v>6.72</v>
      </c>
      <c r="M110" s="68"/>
      <c r="N110" s="60"/>
    </row>
    <row r="111" spans="1:14" ht="22.5" customHeight="1">
      <c r="A111" s="104" t="s">
        <v>117</v>
      </c>
      <c r="B111" s="12">
        <v>220.26</v>
      </c>
      <c r="C111" s="13">
        <v>11</v>
      </c>
      <c r="D111" s="9">
        <v>96.36</v>
      </c>
      <c r="E111" s="65">
        <v>26</v>
      </c>
      <c r="F111" s="65"/>
      <c r="G111" s="65"/>
      <c r="H111" s="65"/>
      <c r="I111" s="65"/>
      <c r="J111" s="99"/>
      <c r="K111" s="101"/>
      <c r="L111" s="71"/>
      <c r="M111" s="68"/>
      <c r="N111" s="60"/>
    </row>
    <row r="112" spans="1:14" ht="22.5" customHeight="1">
      <c r="A112" s="105" t="s">
        <v>220</v>
      </c>
      <c r="B112" s="12">
        <v>226.2</v>
      </c>
      <c r="C112" s="13"/>
      <c r="D112" s="9"/>
      <c r="E112" s="65"/>
      <c r="F112" s="65"/>
      <c r="G112" s="65"/>
      <c r="H112" s="65"/>
      <c r="I112" s="65"/>
      <c r="J112" s="99"/>
      <c r="K112" s="100">
        <v>12</v>
      </c>
      <c r="L112" s="71">
        <v>21.6</v>
      </c>
      <c r="M112" s="68"/>
      <c r="N112" s="60"/>
    </row>
    <row r="113" spans="1:14" ht="22.5" customHeight="1">
      <c r="A113" s="70" t="s">
        <v>118</v>
      </c>
      <c r="B113" s="12">
        <v>3.3719999999999999</v>
      </c>
      <c r="C113" s="13"/>
      <c r="D113" s="9"/>
      <c r="E113" s="65"/>
      <c r="F113" s="65"/>
      <c r="G113" s="65"/>
      <c r="H113" s="65"/>
      <c r="I113" s="65"/>
      <c r="J113" s="99"/>
      <c r="K113" s="101"/>
      <c r="L113" s="71"/>
      <c r="M113" s="68"/>
      <c r="N113" s="60"/>
    </row>
    <row r="114" spans="1:14" ht="22.5" customHeight="1">
      <c r="A114" s="106" t="s">
        <v>119</v>
      </c>
      <c r="B114" s="12">
        <v>24.564</v>
      </c>
      <c r="C114" s="2"/>
      <c r="D114" s="9"/>
      <c r="E114" s="65"/>
      <c r="F114" s="72"/>
      <c r="G114" s="72"/>
      <c r="H114" s="65"/>
      <c r="I114" s="65"/>
      <c r="J114" s="65"/>
      <c r="K114" s="66"/>
      <c r="L114" s="71"/>
      <c r="M114" s="68"/>
      <c r="N114" s="60"/>
    </row>
    <row r="115" spans="1:14" ht="22.5" customHeight="1" thickBot="1">
      <c r="A115" s="97" t="s">
        <v>113</v>
      </c>
      <c r="B115" s="12"/>
      <c r="C115" s="2"/>
      <c r="D115" s="9"/>
      <c r="E115" s="65"/>
      <c r="F115" s="72"/>
      <c r="G115" s="72"/>
      <c r="H115" s="65"/>
      <c r="I115" s="65"/>
      <c r="J115" s="65"/>
      <c r="K115" s="66">
        <v>26</v>
      </c>
      <c r="L115" s="71">
        <v>117.4</v>
      </c>
      <c r="M115" s="68"/>
      <c r="N115" s="60"/>
    </row>
    <row r="116" spans="1:14" ht="22.5" customHeight="1" thickBot="1">
      <c r="A116" s="18" t="s">
        <v>12</v>
      </c>
      <c r="B116" s="19">
        <f>SUM(B109:B115)</f>
        <v>554.70799999999986</v>
      </c>
      <c r="C116" s="20">
        <f>SUM(C109:C115)</f>
        <v>11</v>
      </c>
      <c r="D116" s="69">
        <f>SUM(D109:D115)</f>
        <v>96.36</v>
      </c>
      <c r="E116" s="21">
        <f>SUM(E109:E115)</f>
        <v>26</v>
      </c>
      <c r="F116" s="21">
        <f t="shared" ref="F116:K116" si="8">SUM(F109:F115)</f>
        <v>0</v>
      </c>
      <c r="G116" s="21">
        <f t="shared" si="8"/>
        <v>0</v>
      </c>
      <c r="H116" s="21">
        <f t="shared" si="8"/>
        <v>0</v>
      </c>
      <c r="I116" s="21">
        <f t="shared" si="8"/>
        <v>0</v>
      </c>
      <c r="J116" s="21">
        <f t="shared" si="8"/>
        <v>1</v>
      </c>
      <c r="K116" s="21">
        <f t="shared" si="8"/>
        <v>41</v>
      </c>
      <c r="L116" s="69">
        <f>SUM(L109:L115)</f>
        <v>171.93</v>
      </c>
      <c r="M116" s="20">
        <f>SUM(M109:M115)</f>
        <v>60</v>
      </c>
      <c r="N116" s="60"/>
    </row>
    <row r="117" spans="1:14" ht="21.75" customHeight="1" thickTop="1" thickBot="1">
      <c r="A117" s="22"/>
      <c r="B117" s="23"/>
      <c r="C117" s="24"/>
      <c r="D117" s="25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4" ht="26.25" customHeight="1" thickTop="1" thickBot="1">
      <c r="A118" s="196" t="s">
        <v>120</v>
      </c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  <c r="L118" s="196"/>
      <c r="M118" s="196"/>
      <c r="N118" s="60"/>
    </row>
    <row r="119" spans="1:14" ht="26.25" customHeight="1" thickBot="1">
      <c r="A119" s="54" t="s">
        <v>32</v>
      </c>
      <c r="B119" s="51" t="s">
        <v>22</v>
      </c>
      <c r="C119" s="197" t="s">
        <v>23</v>
      </c>
      <c r="D119" s="198"/>
      <c r="E119" s="98" t="s">
        <v>107</v>
      </c>
      <c r="F119" s="50" t="s">
        <v>89</v>
      </c>
      <c r="G119" s="50" t="s">
        <v>100</v>
      </c>
      <c r="H119" s="51" t="s">
        <v>0</v>
      </c>
      <c r="I119" s="51" t="s">
        <v>20</v>
      </c>
      <c r="J119" s="50" t="s">
        <v>1</v>
      </c>
      <c r="K119" s="199" t="s">
        <v>35</v>
      </c>
      <c r="L119" s="200"/>
      <c r="M119" s="63" t="s">
        <v>36</v>
      </c>
      <c r="N119" s="60"/>
    </row>
    <row r="120" spans="1:14" ht="22.5">
      <c r="A120" s="70" t="s">
        <v>219</v>
      </c>
      <c r="B120" s="12">
        <v>4.5</v>
      </c>
      <c r="C120" s="2"/>
      <c r="D120" s="9"/>
      <c r="E120" s="65"/>
      <c r="F120" s="65"/>
      <c r="G120" s="65"/>
      <c r="H120" s="65"/>
      <c r="I120" s="65"/>
      <c r="J120" s="65"/>
      <c r="K120" s="66">
        <v>2</v>
      </c>
      <c r="L120" s="71">
        <v>10.92</v>
      </c>
      <c r="M120" s="68">
        <v>24</v>
      </c>
      <c r="N120" s="60"/>
    </row>
    <row r="121" spans="1:14" ht="22.5" customHeight="1">
      <c r="A121" s="107" t="s">
        <v>108</v>
      </c>
      <c r="B121" s="12">
        <v>14.03</v>
      </c>
      <c r="C121" s="13"/>
      <c r="D121" s="9"/>
      <c r="E121" s="65"/>
      <c r="F121" s="65"/>
      <c r="G121" s="65"/>
      <c r="H121" s="65"/>
      <c r="I121" s="65"/>
      <c r="J121" s="65"/>
      <c r="K121" s="66"/>
      <c r="L121" s="71"/>
      <c r="M121" s="68"/>
      <c r="N121" s="60"/>
    </row>
    <row r="122" spans="1:14" ht="22.5" customHeight="1">
      <c r="A122" s="85" t="s">
        <v>109</v>
      </c>
      <c r="B122" s="12">
        <v>35.74</v>
      </c>
      <c r="C122" s="13"/>
      <c r="D122" s="9"/>
      <c r="E122" s="65"/>
      <c r="F122" s="65"/>
      <c r="G122" s="65"/>
      <c r="H122" s="65"/>
      <c r="I122" s="65"/>
      <c r="J122" s="65"/>
      <c r="K122" s="66"/>
      <c r="L122" s="71"/>
      <c r="M122" s="68"/>
      <c r="N122" s="60"/>
    </row>
    <row r="123" spans="1:14" ht="22.5" customHeight="1">
      <c r="A123" s="102" t="s">
        <v>110</v>
      </c>
      <c r="B123" s="12">
        <v>128.16300000000001</v>
      </c>
      <c r="C123" s="14">
        <v>7</v>
      </c>
      <c r="D123" s="9">
        <v>63.39</v>
      </c>
      <c r="E123" s="65">
        <v>16</v>
      </c>
      <c r="F123" s="65"/>
      <c r="G123" s="65"/>
      <c r="H123" s="65"/>
      <c r="I123" s="65"/>
      <c r="J123" s="65"/>
      <c r="K123" s="66"/>
      <c r="L123" s="67"/>
      <c r="M123" s="68"/>
      <c r="N123" s="60"/>
    </row>
    <row r="124" spans="1:14" ht="22.5" customHeight="1">
      <c r="A124" s="70" t="s">
        <v>118</v>
      </c>
      <c r="B124" s="12">
        <v>1.1200000000000001</v>
      </c>
      <c r="C124" s="13"/>
      <c r="D124" s="9"/>
      <c r="E124" s="65"/>
      <c r="F124" s="65"/>
      <c r="G124" s="65"/>
      <c r="H124" s="65"/>
      <c r="I124" s="65"/>
      <c r="J124" s="65"/>
      <c r="K124" s="66"/>
      <c r="L124" s="67"/>
      <c r="M124" s="68"/>
      <c r="N124" s="60"/>
    </row>
    <row r="125" spans="1:14" ht="22.5" customHeight="1">
      <c r="A125" s="106" t="s">
        <v>119</v>
      </c>
      <c r="B125" s="3">
        <v>9.89</v>
      </c>
      <c r="C125" s="4"/>
      <c r="D125" s="41"/>
      <c r="E125" s="42"/>
      <c r="F125" s="42"/>
      <c r="G125" s="42"/>
      <c r="H125" s="42"/>
      <c r="I125" s="42"/>
      <c r="J125" s="42"/>
      <c r="K125" s="74"/>
      <c r="L125" s="52"/>
      <c r="M125" s="43"/>
      <c r="N125" s="60"/>
    </row>
    <row r="126" spans="1:14" ht="22.5" customHeight="1" thickBot="1">
      <c r="A126" s="97" t="s">
        <v>113</v>
      </c>
      <c r="B126" s="37"/>
      <c r="C126" s="38"/>
      <c r="D126" s="40"/>
      <c r="E126" s="44"/>
      <c r="F126" s="44"/>
      <c r="G126" s="44"/>
      <c r="H126" s="44"/>
      <c r="I126" s="44"/>
      <c r="J126" s="44"/>
      <c r="K126" s="49">
        <v>9</v>
      </c>
      <c r="L126" s="53">
        <v>39.5</v>
      </c>
      <c r="M126" s="45"/>
      <c r="N126" s="60"/>
    </row>
    <row r="127" spans="1:14" ht="22.5" customHeight="1" thickBot="1">
      <c r="A127" s="18" t="s">
        <v>12</v>
      </c>
      <c r="B127" s="19">
        <f>SUM(B120:B126)</f>
        <v>193.44300000000004</v>
      </c>
      <c r="C127" s="20">
        <f>SUM(C120:C126)</f>
        <v>7</v>
      </c>
      <c r="D127" s="69">
        <f>SUM(D120:D126)</f>
        <v>63.39</v>
      </c>
      <c r="E127" s="21">
        <f>SUM(E120:E126)</f>
        <v>16</v>
      </c>
      <c r="F127" s="21">
        <f t="shared" ref="F127:K127" si="9">SUM(F120:F126)</f>
        <v>0</v>
      </c>
      <c r="G127" s="21">
        <f t="shared" si="9"/>
        <v>0</v>
      </c>
      <c r="H127" s="21">
        <f t="shared" si="9"/>
        <v>0</v>
      </c>
      <c r="I127" s="21">
        <f t="shared" si="9"/>
        <v>0</v>
      </c>
      <c r="J127" s="21">
        <f t="shared" si="9"/>
        <v>0</v>
      </c>
      <c r="K127" s="21">
        <f t="shared" si="9"/>
        <v>11</v>
      </c>
      <c r="L127" s="69">
        <f>SUM(L120:L126)</f>
        <v>50.42</v>
      </c>
      <c r="M127" s="20">
        <f>SUM(M120:M126)</f>
        <v>24</v>
      </c>
      <c r="N127" s="60"/>
    </row>
    <row r="128" spans="1:14" ht="21.75" customHeight="1" thickTop="1" thickBot="1">
      <c r="A128" s="22"/>
      <c r="B128" s="23"/>
      <c r="C128" s="24"/>
      <c r="D128" s="25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4" ht="26.25" customHeight="1" thickTop="1" thickBot="1">
      <c r="A129" s="196" t="s">
        <v>121</v>
      </c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60"/>
    </row>
    <row r="130" spans="1:14" ht="26.25" customHeight="1" thickBot="1">
      <c r="A130" s="54" t="s">
        <v>32</v>
      </c>
      <c r="B130" s="51" t="s">
        <v>22</v>
      </c>
      <c r="C130" s="197" t="s">
        <v>23</v>
      </c>
      <c r="D130" s="198"/>
      <c r="E130" s="98" t="s">
        <v>107</v>
      </c>
      <c r="F130" s="50" t="s">
        <v>89</v>
      </c>
      <c r="G130" s="50" t="s">
        <v>100</v>
      </c>
      <c r="H130" s="51" t="s">
        <v>0</v>
      </c>
      <c r="I130" s="51" t="s">
        <v>20</v>
      </c>
      <c r="J130" s="50" t="s">
        <v>1</v>
      </c>
      <c r="K130" s="199" t="s">
        <v>35</v>
      </c>
      <c r="L130" s="200"/>
      <c r="M130" s="63" t="s">
        <v>36</v>
      </c>
      <c r="N130" s="60"/>
    </row>
    <row r="131" spans="1:14" ht="22.5" customHeight="1">
      <c r="A131" s="70" t="s">
        <v>122</v>
      </c>
      <c r="B131" s="12">
        <v>16.59</v>
      </c>
      <c r="C131" s="13"/>
      <c r="D131" s="10"/>
      <c r="E131" s="65"/>
      <c r="F131" s="65"/>
      <c r="G131" s="65"/>
      <c r="H131" s="65"/>
      <c r="I131" s="17"/>
      <c r="J131" s="99"/>
      <c r="K131" s="100">
        <v>1</v>
      </c>
      <c r="L131" s="67">
        <v>4</v>
      </c>
      <c r="M131" s="68"/>
      <c r="N131" s="60"/>
    </row>
    <row r="132" spans="1:14" ht="22.5" customHeight="1">
      <c r="A132" s="70" t="s">
        <v>123</v>
      </c>
      <c r="B132" s="12">
        <v>38.119999999999997</v>
      </c>
      <c r="C132" s="13">
        <v>1</v>
      </c>
      <c r="D132" s="10">
        <v>1.33</v>
      </c>
      <c r="E132" s="65"/>
      <c r="F132" s="65"/>
      <c r="G132" s="65"/>
      <c r="H132" s="65"/>
      <c r="I132" s="65"/>
      <c r="J132" s="99"/>
      <c r="K132" s="100">
        <v>2</v>
      </c>
      <c r="L132" s="67">
        <v>7.04</v>
      </c>
      <c r="M132" s="68">
        <v>72</v>
      </c>
      <c r="N132" s="60"/>
    </row>
    <row r="133" spans="1:14" ht="22.5" customHeight="1">
      <c r="A133" s="107" t="s">
        <v>124</v>
      </c>
      <c r="B133" s="12">
        <v>2.31</v>
      </c>
      <c r="C133" s="13"/>
      <c r="D133" s="9"/>
      <c r="E133" s="65"/>
      <c r="F133" s="65"/>
      <c r="G133" s="65"/>
      <c r="H133" s="65"/>
      <c r="I133" s="65"/>
      <c r="J133" s="65"/>
      <c r="K133" s="66">
        <v>1</v>
      </c>
      <c r="L133" s="67">
        <v>2.1</v>
      </c>
      <c r="M133" s="68"/>
      <c r="N133" s="60"/>
    </row>
    <row r="134" spans="1:14" ht="22.5" customHeight="1">
      <c r="A134" s="70" t="s">
        <v>125</v>
      </c>
      <c r="B134" s="12">
        <v>147.84</v>
      </c>
      <c r="C134" s="13">
        <v>6</v>
      </c>
      <c r="D134" s="9">
        <v>10.27</v>
      </c>
      <c r="E134" s="65"/>
      <c r="F134" s="65"/>
      <c r="G134" s="65"/>
      <c r="H134" s="65"/>
      <c r="I134" s="65"/>
      <c r="J134" s="65">
        <v>1</v>
      </c>
      <c r="K134" s="66">
        <v>1</v>
      </c>
      <c r="L134" s="67">
        <v>3.53</v>
      </c>
      <c r="M134" s="68"/>
      <c r="N134" s="60"/>
    </row>
    <row r="135" spans="1:14" ht="22.5" customHeight="1">
      <c r="A135" s="70" t="s">
        <v>108</v>
      </c>
      <c r="B135" s="12">
        <v>33.840000000000003</v>
      </c>
      <c r="C135" s="13">
        <v>1</v>
      </c>
      <c r="D135" s="10">
        <v>1.26</v>
      </c>
      <c r="E135" s="65"/>
      <c r="F135" s="65"/>
      <c r="G135" s="65"/>
      <c r="H135" s="65"/>
      <c r="I135" s="65"/>
      <c r="J135" s="65"/>
      <c r="K135" s="66"/>
      <c r="L135" s="67"/>
      <c r="M135" s="68"/>
      <c r="N135" s="60"/>
    </row>
    <row r="136" spans="1:14" ht="20.100000000000001" customHeight="1">
      <c r="A136" s="107" t="s">
        <v>126</v>
      </c>
      <c r="B136" s="12">
        <v>32.4</v>
      </c>
      <c r="C136" s="13">
        <v>1</v>
      </c>
      <c r="D136" s="9">
        <v>2.88</v>
      </c>
      <c r="E136" s="65"/>
      <c r="F136" s="65"/>
      <c r="G136" s="65"/>
      <c r="H136" s="65"/>
      <c r="I136" s="65"/>
      <c r="J136" s="65">
        <v>1</v>
      </c>
      <c r="K136" s="66"/>
      <c r="L136" s="67"/>
      <c r="M136" s="68"/>
      <c r="N136" s="60"/>
    </row>
    <row r="137" spans="1:14" ht="20.100000000000001" customHeight="1">
      <c r="A137" s="107" t="s">
        <v>127</v>
      </c>
      <c r="B137" s="12">
        <v>32.04</v>
      </c>
      <c r="C137" s="13">
        <v>1</v>
      </c>
      <c r="D137" s="9">
        <v>2.88</v>
      </c>
      <c r="E137" s="65"/>
      <c r="F137" s="65"/>
      <c r="G137" s="65"/>
      <c r="H137" s="65"/>
      <c r="I137" s="65"/>
      <c r="J137" s="65">
        <v>1</v>
      </c>
      <c r="K137" s="66"/>
      <c r="L137" s="67"/>
      <c r="M137" s="68"/>
      <c r="N137" s="60"/>
    </row>
    <row r="138" spans="1:14" ht="20.100000000000001" customHeight="1">
      <c r="A138" s="108" t="s">
        <v>128</v>
      </c>
      <c r="B138" s="12">
        <v>32.04</v>
      </c>
      <c r="C138" s="13">
        <v>1</v>
      </c>
      <c r="D138" s="9">
        <v>2.88</v>
      </c>
      <c r="E138" s="109"/>
      <c r="F138" s="109"/>
      <c r="G138" s="109"/>
      <c r="H138" s="109"/>
      <c r="I138" s="109"/>
      <c r="J138" s="65">
        <v>1</v>
      </c>
      <c r="K138" s="110"/>
      <c r="L138" s="111"/>
      <c r="M138" s="112"/>
      <c r="N138" s="60"/>
    </row>
    <row r="139" spans="1:14" ht="20.100000000000001" customHeight="1">
      <c r="A139" s="70" t="s">
        <v>129</v>
      </c>
      <c r="B139" s="12">
        <v>32.04</v>
      </c>
      <c r="C139" s="13">
        <v>1</v>
      </c>
      <c r="D139" s="9">
        <v>2.88</v>
      </c>
      <c r="E139" s="65"/>
      <c r="F139" s="65"/>
      <c r="G139" s="65"/>
      <c r="H139" s="65"/>
      <c r="I139" s="36"/>
      <c r="J139" s="65">
        <v>1</v>
      </c>
      <c r="K139" s="100"/>
      <c r="L139" s="67"/>
      <c r="M139" s="68"/>
      <c r="N139" s="60"/>
    </row>
    <row r="140" spans="1:14" ht="20.100000000000001" customHeight="1">
      <c r="A140" s="70" t="s">
        <v>130</v>
      </c>
      <c r="B140" s="12">
        <v>32.04</v>
      </c>
      <c r="C140" s="13">
        <v>1</v>
      </c>
      <c r="D140" s="9">
        <v>2.88</v>
      </c>
      <c r="E140" s="65"/>
      <c r="F140" s="65"/>
      <c r="G140" s="65"/>
      <c r="H140" s="65"/>
      <c r="I140" s="11"/>
      <c r="J140" s="65">
        <v>1</v>
      </c>
      <c r="K140" s="101"/>
      <c r="L140" s="67"/>
      <c r="M140" s="68"/>
      <c r="N140" s="60"/>
    </row>
    <row r="141" spans="1:14" ht="20.100000000000001" customHeight="1">
      <c r="A141" s="97" t="s">
        <v>131</v>
      </c>
      <c r="B141" s="12">
        <v>32.04</v>
      </c>
      <c r="C141" s="13">
        <v>1</v>
      </c>
      <c r="D141" s="9">
        <v>2.88</v>
      </c>
      <c r="E141" s="65"/>
      <c r="F141" s="65"/>
      <c r="G141" s="65"/>
      <c r="H141" s="65"/>
      <c r="I141" s="65"/>
      <c r="J141" s="65">
        <v>1</v>
      </c>
      <c r="K141" s="66"/>
      <c r="L141" s="67"/>
      <c r="M141" s="68"/>
      <c r="N141" s="60"/>
    </row>
    <row r="142" spans="1:14" ht="20.100000000000001" customHeight="1">
      <c r="A142" s="97" t="s">
        <v>132</v>
      </c>
      <c r="B142" s="1">
        <v>31.68</v>
      </c>
      <c r="C142" s="2">
        <v>1</v>
      </c>
      <c r="D142" s="9">
        <v>3.06</v>
      </c>
      <c r="E142" s="65"/>
      <c r="F142" s="65"/>
      <c r="G142" s="65"/>
      <c r="H142" s="65"/>
      <c r="I142" s="65"/>
      <c r="J142" s="65">
        <v>1</v>
      </c>
      <c r="K142" s="66"/>
      <c r="L142" s="67"/>
      <c r="M142" s="68"/>
      <c r="N142" s="60"/>
    </row>
    <row r="143" spans="1:14" ht="20.100000000000001" customHeight="1">
      <c r="A143" s="97" t="s">
        <v>133</v>
      </c>
      <c r="B143" s="1">
        <v>31.68</v>
      </c>
      <c r="C143" s="2">
        <v>1</v>
      </c>
      <c r="D143" s="9">
        <v>3.24</v>
      </c>
      <c r="E143" s="65"/>
      <c r="F143" s="65"/>
      <c r="G143" s="65"/>
      <c r="H143" s="65"/>
      <c r="I143" s="65"/>
      <c r="J143" s="65">
        <v>1</v>
      </c>
      <c r="K143" s="66"/>
      <c r="L143" s="67"/>
      <c r="M143" s="68"/>
      <c r="N143" s="60"/>
    </row>
    <row r="144" spans="1:14" ht="20.100000000000001" customHeight="1">
      <c r="A144" s="97" t="s">
        <v>134</v>
      </c>
      <c r="B144" s="1">
        <v>31.68</v>
      </c>
      <c r="C144" s="2">
        <v>1</v>
      </c>
      <c r="D144" s="9">
        <v>3.42</v>
      </c>
      <c r="E144" s="65"/>
      <c r="F144" s="65"/>
      <c r="G144" s="65"/>
      <c r="H144" s="65"/>
      <c r="I144" s="65"/>
      <c r="J144" s="65">
        <v>1</v>
      </c>
      <c r="K144" s="66"/>
      <c r="L144" s="67"/>
      <c r="M144" s="68"/>
      <c r="N144" s="60"/>
    </row>
    <row r="145" spans="1:14" ht="20.100000000000001" customHeight="1">
      <c r="A145" s="97" t="s">
        <v>135</v>
      </c>
      <c r="B145" s="1">
        <v>31.68</v>
      </c>
      <c r="C145" s="2">
        <v>1</v>
      </c>
      <c r="D145" s="9">
        <v>1.98</v>
      </c>
      <c r="E145" s="65"/>
      <c r="F145" s="65"/>
      <c r="G145" s="65"/>
      <c r="H145" s="65"/>
      <c r="I145" s="65"/>
      <c r="J145" s="65">
        <v>1</v>
      </c>
      <c r="K145" s="66"/>
      <c r="L145" s="67"/>
      <c r="M145" s="68"/>
      <c r="N145" s="60"/>
    </row>
    <row r="146" spans="1:14" ht="20.100000000000001" customHeight="1">
      <c r="A146" s="97" t="s">
        <v>136</v>
      </c>
      <c r="B146" s="1">
        <v>31.68</v>
      </c>
      <c r="C146" s="2">
        <v>1</v>
      </c>
      <c r="D146" s="9">
        <v>2</v>
      </c>
      <c r="E146" s="65"/>
      <c r="F146" s="65"/>
      <c r="G146" s="65"/>
      <c r="H146" s="65"/>
      <c r="I146" s="65"/>
      <c r="J146" s="65">
        <v>1</v>
      </c>
      <c r="K146" s="66"/>
      <c r="L146" s="67"/>
      <c r="M146" s="68"/>
      <c r="N146" s="60"/>
    </row>
    <row r="147" spans="1:14" ht="20.100000000000001" customHeight="1" thickBot="1">
      <c r="A147" s="97" t="s">
        <v>137</v>
      </c>
      <c r="B147" s="1">
        <v>31.68</v>
      </c>
      <c r="C147" s="2">
        <v>1</v>
      </c>
      <c r="D147" s="9">
        <v>2.02</v>
      </c>
      <c r="E147" s="65"/>
      <c r="F147" s="65"/>
      <c r="G147" s="65"/>
      <c r="H147" s="65"/>
      <c r="I147" s="65"/>
      <c r="J147" s="65">
        <v>1</v>
      </c>
      <c r="K147" s="66"/>
      <c r="L147" s="67"/>
      <c r="M147" s="68"/>
      <c r="N147" s="60"/>
    </row>
    <row r="148" spans="1:14" ht="22.5" customHeight="1" thickBot="1">
      <c r="A148" s="18" t="s">
        <v>12</v>
      </c>
      <c r="B148" s="19">
        <f>SUM(B131:B147)</f>
        <v>621.38</v>
      </c>
      <c r="C148" s="20">
        <f>SUM(C131:C147)</f>
        <v>20</v>
      </c>
      <c r="D148" s="69">
        <f>SUM(D131:D147)</f>
        <v>45.86</v>
      </c>
      <c r="E148" s="21">
        <f>SUM(E131:E147)</f>
        <v>0</v>
      </c>
      <c r="F148" s="21">
        <f t="shared" ref="F148:K148" si="10">SUM(F131:F147)</f>
        <v>0</v>
      </c>
      <c r="G148" s="21">
        <f t="shared" si="10"/>
        <v>0</v>
      </c>
      <c r="H148" s="21">
        <f t="shared" si="10"/>
        <v>0</v>
      </c>
      <c r="I148" s="21">
        <f t="shared" si="10"/>
        <v>0</v>
      </c>
      <c r="J148" s="21">
        <f t="shared" si="10"/>
        <v>13</v>
      </c>
      <c r="K148" s="21">
        <f t="shared" si="10"/>
        <v>5</v>
      </c>
      <c r="L148" s="69">
        <f>SUM(L131:L147)</f>
        <v>16.669999999999998</v>
      </c>
      <c r="M148" s="20">
        <f>SUM(M131:M147)</f>
        <v>72</v>
      </c>
      <c r="N148" s="60"/>
    </row>
    <row r="149" spans="1:14" ht="21.75" customHeight="1" thickTop="1" thickBot="1">
      <c r="A149" s="22"/>
      <c r="B149" s="23"/>
      <c r="C149" s="24"/>
      <c r="D149" s="25"/>
      <c r="E149" s="26"/>
      <c r="F149" s="26"/>
      <c r="G149" s="26"/>
      <c r="H149" s="26"/>
      <c r="I149" s="26"/>
      <c r="J149" s="26"/>
      <c r="K149" s="26"/>
      <c r="L149" s="26"/>
      <c r="M149" s="26"/>
      <c r="N149" s="60"/>
    </row>
    <row r="150" spans="1:14" ht="26.25" customHeight="1" thickTop="1" thickBot="1">
      <c r="A150" s="196" t="s">
        <v>138</v>
      </c>
      <c r="B150" s="196"/>
      <c r="C150" s="196"/>
      <c r="D150" s="196"/>
      <c r="E150" s="196"/>
      <c r="F150" s="196"/>
      <c r="G150" s="196"/>
      <c r="H150" s="196"/>
      <c r="I150" s="196"/>
      <c r="J150" s="196"/>
      <c r="K150" s="196"/>
      <c r="L150" s="196"/>
      <c r="M150" s="196"/>
      <c r="N150" s="60"/>
    </row>
    <row r="151" spans="1:14" ht="27" customHeight="1" thickBot="1">
      <c r="A151" s="54" t="s">
        <v>32</v>
      </c>
      <c r="B151" s="51" t="s">
        <v>22</v>
      </c>
      <c r="C151" s="197" t="s">
        <v>23</v>
      </c>
      <c r="D151" s="198"/>
      <c r="E151" s="98" t="s">
        <v>107</v>
      </c>
      <c r="F151" s="50" t="s">
        <v>89</v>
      </c>
      <c r="G151" s="50" t="s">
        <v>100</v>
      </c>
      <c r="H151" s="51" t="s">
        <v>0</v>
      </c>
      <c r="I151" s="51" t="s">
        <v>20</v>
      </c>
      <c r="J151" s="50" t="s">
        <v>1</v>
      </c>
      <c r="K151" s="199" t="s">
        <v>35</v>
      </c>
      <c r="L151" s="200"/>
      <c r="M151" s="63" t="s">
        <v>36</v>
      </c>
      <c r="N151" s="60"/>
    </row>
    <row r="152" spans="1:14" ht="22.5" customHeight="1">
      <c r="A152" s="70" t="s">
        <v>139</v>
      </c>
      <c r="B152" s="113">
        <v>10.220000000000001</v>
      </c>
      <c r="C152" s="27"/>
      <c r="D152" s="114"/>
      <c r="E152" s="115"/>
      <c r="F152" s="115"/>
      <c r="G152" s="115"/>
      <c r="H152" s="115"/>
      <c r="I152" s="115"/>
      <c r="J152" s="115"/>
      <c r="K152" s="116">
        <v>1</v>
      </c>
      <c r="L152" s="117">
        <v>3.64</v>
      </c>
      <c r="M152" s="118"/>
      <c r="N152" s="60"/>
    </row>
    <row r="153" spans="1:14" ht="22.5" customHeight="1">
      <c r="A153" s="119" t="s">
        <v>140</v>
      </c>
      <c r="B153" s="113">
        <v>3.52</v>
      </c>
      <c r="C153" s="27"/>
      <c r="D153" s="114"/>
      <c r="E153" s="115"/>
      <c r="F153" s="115"/>
      <c r="G153" s="115"/>
      <c r="H153" s="115"/>
      <c r="I153" s="115"/>
      <c r="J153" s="115"/>
      <c r="K153" s="116">
        <v>1</v>
      </c>
      <c r="L153" s="117">
        <v>5.62</v>
      </c>
      <c r="M153" s="118">
        <v>74</v>
      </c>
      <c r="N153" s="60"/>
    </row>
    <row r="154" spans="1:14" ht="22.5" customHeight="1">
      <c r="A154" s="70" t="s">
        <v>123</v>
      </c>
      <c r="B154" s="113">
        <v>28.18</v>
      </c>
      <c r="C154" s="27"/>
      <c r="D154" s="114"/>
      <c r="E154" s="115"/>
      <c r="F154" s="115"/>
      <c r="G154" s="115"/>
      <c r="H154" s="115"/>
      <c r="I154" s="115"/>
      <c r="J154" s="115"/>
      <c r="K154" s="116">
        <v>1</v>
      </c>
      <c r="L154" s="117">
        <v>2.6</v>
      </c>
      <c r="M154" s="118"/>
      <c r="N154" s="60"/>
    </row>
    <row r="155" spans="1:14" ht="22.5" customHeight="1">
      <c r="A155" s="119" t="s">
        <v>141</v>
      </c>
      <c r="B155" s="113">
        <v>2.1</v>
      </c>
      <c r="C155" s="27"/>
      <c r="D155" s="114"/>
      <c r="E155" s="115"/>
      <c r="F155" s="115"/>
      <c r="G155" s="115"/>
      <c r="H155" s="115"/>
      <c r="I155" s="115"/>
      <c r="J155" s="115"/>
      <c r="K155" s="116">
        <v>1</v>
      </c>
      <c r="L155" s="117">
        <v>2.1</v>
      </c>
      <c r="M155" s="118"/>
      <c r="N155" s="60"/>
    </row>
    <row r="156" spans="1:14" ht="22.5" customHeight="1">
      <c r="A156" s="119" t="s">
        <v>142</v>
      </c>
      <c r="B156" s="113">
        <v>1.17</v>
      </c>
      <c r="C156" s="27"/>
      <c r="D156" s="114"/>
      <c r="E156" s="115"/>
      <c r="F156" s="115"/>
      <c r="G156" s="115"/>
      <c r="H156" s="115"/>
      <c r="I156" s="115"/>
      <c r="J156" s="115"/>
      <c r="K156" s="116">
        <v>1</v>
      </c>
      <c r="L156" s="117">
        <v>2.31</v>
      </c>
      <c r="M156" s="118"/>
      <c r="N156" s="60"/>
    </row>
    <row r="157" spans="1:14" ht="22.5" customHeight="1">
      <c r="A157" s="70" t="s">
        <v>143</v>
      </c>
      <c r="B157" s="113">
        <v>193.9</v>
      </c>
      <c r="C157" s="27"/>
      <c r="D157" s="114"/>
      <c r="E157" s="115"/>
      <c r="F157" s="115"/>
      <c r="G157" s="115"/>
      <c r="H157" s="115">
        <v>16</v>
      </c>
      <c r="I157" s="115"/>
      <c r="J157" s="115"/>
      <c r="K157" s="116"/>
      <c r="L157" s="117"/>
      <c r="M157" s="118"/>
      <c r="N157" s="60"/>
    </row>
    <row r="158" spans="1:14" ht="22.5" customHeight="1">
      <c r="A158" s="120" t="s">
        <v>144</v>
      </c>
      <c r="B158" s="113">
        <v>17.68</v>
      </c>
      <c r="C158" s="27"/>
      <c r="D158" s="114"/>
      <c r="E158" s="115"/>
      <c r="F158" s="115"/>
      <c r="G158" s="115"/>
      <c r="H158" s="115"/>
      <c r="I158" s="115"/>
      <c r="J158" s="115"/>
      <c r="K158" s="116"/>
      <c r="L158" s="117"/>
      <c r="M158" s="118"/>
      <c r="N158" s="60"/>
    </row>
    <row r="159" spans="1:14" ht="22.5" customHeight="1" thickBot="1">
      <c r="A159" s="121" t="s">
        <v>145</v>
      </c>
      <c r="B159" s="113">
        <v>101.4</v>
      </c>
      <c r="C159" s="27"/>
      <c r="D159" s="114"/>
      <c r="E159" s="115"/>
      <c r="F159" s="115"/>
      <c r="G159" s="115"/>
      <c r="H159" s="115"/>
      <c r="I159" s="115"/>
      <c r="J159" s="115"/>
      <c r="K159" s="116"/>
      <c r="L159" s="117"/>
      <c r="M159" s="118"/>
      <c r="N159" s="60"/>
    </row>
    <row r="160" spans="1:14" ht="22.5" customHeight="1" thickBot="1">
      <c r="A160" s="18" t="s">
        <v>12</v>
      </c>
      <c r="B160" s="19">
        <f>SUM(B152:B159)</f>
        <v>358.16999999999996</v>
      </c>
      <c r="C160" s="20">
        <f>SUM(C152:C159)</f>
        <v>0</v>
      </c>
      <c r="D160" s="69">
        <f>SUM(D152:D159)</f>
        <v>0</v>
      </c>
      <c r="E160" s="21">
        <f>SUM(E152:E159)</f>
        <v>0</v>
      </c>
      <c r="F160" s="21">
        <f t="shared" ref="F160:K160" si="11">SUM(F152:F159)</f>
        <v>0</v>
      </c>
      <c r="G160" s="21">
        <f t="shared" si="11"/>
        <v>0</v>
      </c>
      <c r="H160" s="21">
        <f t="shared" si="11"/>
        <v>16</v>
      </c>
      <c r="I160" s="21">
        <f t="shared" si="11"/>
        <v>0</v>
      </c>
      <c r="J160" s="21">
        <f t="shared" si="11"/>
        <v>0</v>
      </c>
      <c r="K160" s="21">
        <f t="shared" si="11"/>
        <v>5</v>
      </c>
      <c r="L160" s="69">
        <f>SUM(L152:L159)</f>
        <v>16.27</v>
      </c>
      <c r="M160" s="20">
        <f>SUM(M152:M159)</f>
        <v>74</v>
      </c>
      <c r="N160" s="60"/>
    </row>
    <row r="161" spans="1:14" ht="21.75" customHeight="1" thickTop="1" thickBot="1">
      <c r="A161" s="22"/>
      <c r="B161" s="23"/>
      <c r="C161" s="24"/>
      <c r="D161" s="25"/>
      <c r="E161" s="26"/>
      <c r="F161" s="26"/>
      <c r="G161" s="26"/>
      <c r="H161" s="26"/>
      <c r="I161" s="26"/>
      <c r="J161" s="26"/>
      <c r="K161" s="26"/>
      <c r="L161" s="26"/>
      <c r="M161" s="26"/>
      <c r="N161" s="60"/>
    </row>
    <row r="162" spans="1:14" ht="26.25" customHeight="1" thickTop="1" thickBot="1">
      <c r="A162" s="196" t="s">
        <v>146</v>
      </c>
      <c r="B162" s="196"/>
      <c r="C162" s="196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60"/>
    </row>
    <row r="163" spans="1:14" ht="27" customHeight="1" thickBot="1">
      <c r="A163" s="54" t="s">
        <v>147</v>
      </c>
      <c r="B163" s="51" t="s">
        <v>22</v>
      </c>
      <c r="C163" s="197" t="s">
        <v>23</v>
      </c>
      <c r="D163" s="198"/>
      <c r="E163" s="61" t="s">
        <v>30</v>
      </c>
      <c r="F163" s="50" t="s">
        <v>21</v>
      </c>
      <c r="G163" s="51"/>
      <c r="H163" s="51" t="s">
        <v>0</v>
      </c>
      <c r="I163" s="51" t="s">
        <v>20</v>
      </c>
      <c r="J163" s="50" t="s">
        <v>1</v>
      </c>
      <c r="K163" s="199" t="s">
        <v>35</v>
      </c>
      <c r="L163" s="200"/>
      <c r="M163" s="63" t="s">
        <v>210</v>
      </c>
      <c r="N163" s="60"/>
    </row>
    <row r="164" spans="1:14" ht="22.5" customHeight="1">
      <c r="A164" s="120" t="s">
        <v>149</v>
      </c>
      <c r="B164" s="113">
        <v>49</v>
      </c>
      <c r="C164" s="27">
        <v>4</v>
      </c>
      <c r="D164" s="114">
        <v>1.2</v>
      </c>
      <c r="E164" s="115"/>
      <c r="F164" s="115"/>
      <c r="G164" s="115"/>
      <c r="H164" s="115">
        <v>6</v>
      </c>
      <c r="I164" s="122" t="s">
        <v>150</v>
      </c>
      <c r="J164" s="115">
        <v>2</v>
      </c>
      <c r="K164" s="116">
        <v>2</v>
      </c>
      <c r="L164" s="117">
        <v>3.2</v>
      </c>
      <c r="M164" s="118"/>
      <c r="N164" s="60"/>
    </row>
    <row r="165" spans="1:14" ht="22.5" customHeight="1">
      <c r="A165" s="119" t="s">
        <v>153</v>
      </c>
      <c r="B165" s="113">
        <v>75</v>
      </c>
      <c r="C165" s="27">
        <v>2</v>
      </c>
      <c r="D165" s="114">
        <v>0.6</v>
      </c>
      <c r="E165" s="115"/>
      <c r="F165" s="115"/>
      <c r="G165" s="115"/>
      <c r="H165" s="115">
        <v>18</v>
      </c>
      <c r="I165" s="115"/>
      <c r="J165" s="115">
        <v>1</v>
      </c>
      <c r="K165" s="116">
        <v>1</v>
      </c>
      <c r="L165" s="117">
        <v>1.6</v>
      </c>
      <c r="M165" s="118"/>
      <c r="N165" s="60"/>
    </row>
    <row r="166" spans="1:14" ht="22.5" customHeight="1">
      <c r="A166" s="119" t="s">
        <v>154</v>
      </c>
      <c r="B166" s="113">
        <v>19.8</v>
      </c>
      <c r="C166" s="27">
        <v>2</v>
      </c>
      <c r="D166" s="114">
        <v>0.6</v>
      </c>
      <c r="E166" s="115"/>
      <c r="F166" s="115"/>
      <c r="G166" s="115"/>
      <c r="H166" s="115">
        <v>2</v>
      </c>
      <c r="I166" s="115"/>
      <c r="J166" s="115">
        <v>1</v>
      </c>
      <c r="K166" s="116">
        <v>1</v>
      </c>
      <c r="L166" s="117">
        <v>1.6</v>
      </c>
      <c r="M166" s="118"/>
      <c r="N166" s="60"/>
    </row>
    <row r="167" spans="1:14" ht="22.5" customHeight="1">
      <c r="A167" s="119" t="s">
        <v>155</v>
      </c>
      <c r="B167" s="113">
        <v>19.8</v>
      </c>
      <c r="C167" s="27">
        <v>2</v>
      </c>
      <c r="D167" s="114">
        <v>0.6</v>
      </c>
      <c r="E167" s="115"/>
      <c r="F167" s="115"/>
      <c r="G167" s="115"/>
      <c r="H167" s="115">
        <v>2</v>
      </c>
      <c r="I167" s="122" t="s">
        <v>156</v>
      </c>
      <c r="J167" s="115">
        <v>1</v>
      </c>
      <c r="K167" s="116">
        <v>1</v>
      </c>
      <c r="L167" s="117">
        <v>1.6</v>
      </c>
      <c r="M167" s="118"/>
      <c r="N167" s="60"/>
    </row>
    <row r="168" spans="1:14" ht="22.5" customHeight="1">
      <c r="A168" s="119" t="s">
        <v>157</v>
      </c>
      <c r="B168" s="113">
        <v>50</v>
      </c>
      <c r="C168" s="27">
        <v>5</v>
      </c>
      <c r="D168" s="114">
        <v>18</v>
      </c>
      <c r="E168" s="115"/>
      <c r="F168" s="115"/>
      <c r="G168" s="115"/>
      <c r="H168" s="115">
        <v>19</v>
      </c>
      <c r="I168" s="115"/>
      <c r="J168" s="115"/>
      <c r="K168" s="116"/>
      <c r="L168" s="117"/>
      <c r="M168" s="118"/>
      <c r="N168" s="60"/>
    </row>
    <row r="169" spans="1:14" ht="22.5" customHeight="1">
      <c r="A169" s="119" t="s">
        <v>157</v>
      </c>
      <c r="B169" s="113">
        <v>50</v>
      </c>
      <c r="C169" s="27">
        <v>5</v>
      </c>
      <c r="D169" s="114">
        <v>18</v>
      </c>
      <c r="E169" s="115"/>
      <c r="F169" s="115"/>
      <c r="G169" s="115"/>
      <c r="H169" s="115">
        <v>19</v>
      </c>
      <c r="I169" s="115"/>
      <c r="J169" s="115"/>
      <c r="K169" s="116"/>
      <c r="L169" s="117"/>
      <c r="M169" s="118"/>
      <c r="N169" s="60"/>
    </row>
    <row r="170" spans="1:14" ht="22.5" customHeight="1">
      <c r="A170" s="119" t="s">
        <v>71</v>
      </c>
      <c r="B170" s="113"/>
      <c r="C170" s="27">
        <v>1</v>
      </c>
      <c r="D170" s="114">
        <v>5</v>
      </c>
      <c r="E170" s="115"/>
      <c r="F170" s="115"/>
      <c r="G170" s="115"/>
      <c r="H170" s="115"/>
      <c r="I170" s="115"/>
      <c r="J170" s="115"/>
      <c r="K170" s="116"/>
      <c r="L170" s="117"/>
      <c r="M170" s="118"/>
      <c r="N170" s="60"/>
    </row>
    <row r="171" spans="1:14" ht="22.5" customHeight="1">
      <c r="A171" s="119" t="s">
        <v>71</v>
      </c>
      <c r="B171" s="113"/>
      <c r="C171" s="27">
        <v>1</v>
      </c>
      <c r="D171" s="114">
        <v>5</v>
      </c>
      <c r="E171" s="115"/>
      <c r="F171" s="115"/>
      <c r="G171" s="115"/>
      <c r="H171" s="115"/>
      <c r="I171" s="115"/>
      <c r="J171" s="115"/>
      <c r="K171" s="116"/>
      <c r="L171" s="117"/>
      <c r="M171" s="118"/>
      <c r="N171" s="60"/>
    </row>
    <row r="172" spans="1:14" ht="22.5" customHeight="1">
      <c r="A172" s="123" t="s">
        <v>124</v>
      </c>
      <c r="B172" s="113">
        <v>3.45</v>
      </c>
      <c r="C172" s="35"/>
      <c r="D172" s="114"/>
      <c r="E172" s="115"/>
      <c r="F172" s="115"/>
      <c r="G172" s="115"/>
      <c r="H172" s="115"/>
      <c r="I172" s="115"/>
      <c r="J172" s="115"/>
      <c r="K172" s="116"/>
      <c r="L172" s="117"/>
      <c r="M172" s="118"/>
      <c r="N172" s="60"/>
    </row>
    <row r="173" spans="1:14" ht="22.5" customHeight="1">
      <c r="A173" s="123" t="s">
        <v>124</v>
      </c>
      <c r="B173" s="113">
        <v>0.93</v>
      </c>
      <c r="C173" s="28"/>
      <c r="D173" s="114"/>
      <c r="E173" s="124"/>
      <c r="F173" s="124"/>
      <c r="G173" s="124"/>
      <c r="H173" s="124"/>
      <c r="I173" s="124"/>
      <c r="J173" s="124"/>
      <c r="K173" s="125"/>
      <c r="L173" s="126"/>
      <c r="M173" s="127"/>
      <c r="N173" s="60"/>
    </row>
    <row r="174" spans="1:14" ht="22.5" customHeight="1">
      <c r="A174" s="123" t="s">
        <v>124</v>
      </c>
      <c r="B174" s="113">
        <v>0.93</v>
      </c>
      <c r="C174" s="28"/>
      <c r="D174" s="114"/>
      <c r="E174" s="124"/>
      <c r="F174" s="124"/>
      <c r="G174" s="124"/>
      <c r="H174" s="124"/>
      <c r="I174" s="124"/>
      <c r="J174" s="124"/>
      <c r="K174" s="125"/>
      <c r="L174" s="126"/>
      <c r="M174" s="127"/>
      <c r="N174" s="60"/>
    </row>
    <row r="175" spans="1:14" ht="22.5" customHeight="1">
      <c r="A175" s="119" t="s">
        <v>6</v>
      </c>
      <c r="B175" s="113">
        <v>8.5</v>
      </c>
      <c r="C175" s="28">
        <v>1</v>
      </c>
      <c r="D175" s="114">
        <v>3.4</v>
      </c>
      <c r="E175" s="124"/>
      <c r="F175" s="124"/>
      <c r="G175" s="124"/>
      <c r="H175" s="124">
        <v>2</v>
      </c>
      <c r="I175" s="124"/>
      <c r="J175" s="124">
        <v>1</v>
      </c>
      <c r="K175" s="125">
        <v>1</v>
      </c>
      <c r="L175" s="126">
        <v>1.6</v>
      </c>
      <c r="M175" s="127"/>
      <c r="N175" s="60"/>
    </row>
    <row r="176" spans="1:14" ht="22.5" customHeight="1">
      <c r="A176" s="119" t="s">
        <v>161</v>
      </c>
      <c r="B176" s="113">
        <v>20</v>
      </c>
      <c r="C176" s="28">
        <v>1</v>
      </c>
      <c r="D176" s="114">
        <v>3.4</v>
      </c>
      <c r="E176" s="124" t="s">
        <v>5</v>
      </c>
      <c r="F176" s="124"/>
      <c r="G176" s="124"/>
      <c r="H176" s="124">
        <v>2</v>
      </c>
      <c r="I176" s="124"/>
      <c r="J176" s="124">
        <v>1</v>
      </c>
      <c r="K176" s="125">
        <v>1</v>
      </c>
      <c r="L176" s="126">
        <v>1.6</v>
      </c>
      <c r="M176" s="127"/>
      <c r="N176" s="60"/>
    </row>
    <row r="177" spans="1:14" ht="22.5" customHeight="1">
      <c r="A177" s="119" t="s">
        <v>161</v>
      </c>
      <c r="B177" s="113">
        <v>20</v>
      </c>
      <c r="C177" s="28">
        <v>1</v>
      </c>
      <c r="D177" s="114">
        <v>3.4</v>
      </c>
      <c r="E177" s="124" t="s">
        <v>5</v>
      </c>
      <c r="F177" s="124"/>
      <c r="G177" s="124"/>
      <c r="H177" s="124">
        <v>2</v>
      </c>
      <c r="I177" s="124"/>
      <c r="J177" s="124">
        <v>1</v>
      </c>
      <c r="K177" s="125">
        <v>1</v>
      </c>
      <c r="L177" s="126">
        <v>1.6</v>
      </c>
      <c r="M177" s="127"/>
      <c r="N177" s="60"/>
    </row>
    <row r="178" spans="1:14" ht="22.5" customHeight="1">
      <c r="A178" s="119" t="s">
        <v>161</v>
      </c>
      <c r="B178" s="113">
        <v>20</v>
      </c>
      <c r="C178" s="28">
        <v>1</v>
      </c>
      <c r="D178" s="114">
        <v>3.4</v>
      </c>
      <c r="E178" s="124" t="s">
        <v>5</v>
      </c>
      <c r="F178" s="124"/>
      <c r="G178" s="124"/>
      <c r="H178" s="124">
        <v>2</v>
      </c>
      <c r="I178" s="124"/>
      <c r="J178" s="124">
        <v>1</v>
      </c>
      <c r="K178" s="125">
        <v>1</v>
      </c>
      <c r="L178" s="126">
        <v>1.6</v>
      </c>
      <c r="M178" s="127"/>
      <c r="N178" s="60"/>
    </row>
    <row r="179" spans="1:14" ht="22.5" customHeight="1">
      <c r="A179" s="119" t="s">
        <v>161</v>
      </c>
      <c r="B179" s="113">
        <v>20</v>
      </c>
      <c r="C179" s="28">
        <v>1</v>
      </c>
      <c r="D179" s="114">
        <v>3.4</v>
      </c>
      <c r="E179" s="124" t="s">
        <v>5</v>
      </c>
      <c r="F179" s="124"/>
      <c r="G179" s="124"/>
      <c r="H179" s="124">
        <v>2</v>
      </c>
      <c r="I179" s="124"/>
      <c r="J179" s="124">
        <v>1</v>
      </c>
      <c r="K179" s="125">
        <v>1</v>
      </c>
      <c r="L179" s="126">
        <v>1.6</v>
      </c>
      <c r="M179" s="127"/>
      <c r="N179" s="60"/>
    </row>
    <row r="180" spans="1:14" ht="22.5" customHeight="1">
      <c r="A180" s="119" t="s">
        <v>162</v>
      </c>
      <c r="B180" s="113">
        <v>8.5</v>
      </c>
      <c r="C180" s="28">
        <v>1</v>
      </c>
      <c r="D180" s="114">
        <v>3.4</v>
      </c>
      <c r="E180" s="124"/>
      <c r="F180" s="124" t="s">
        <v>159</v>
      </c>
      <c r="G180" s="124"/>
      <c r="H180" s="124">
        <v>2</v>
      </c>
      <c r="I180" s="124"/>
      <c r="J180" s="124"/>
      <c r="K180" s="125">
        <v>1</v>
      </c>
      <c r="L180" s="126">
        <v>1.6</v>
      </c>
      <c r="M180" s="127"/>
      <c r="N180" s="60"/>
    </row>
    <row r="181" spans="1:14" ht="22.5" customHeight="1">
      <c r="A181" s="128" t="s">
        <v>55</v>
      </c>
      <c r="B181" s="113">
        <v>8.5</v>
      </c>
      <c r="C181" s="28">
        <v>1</v>
      </c>
      <c r="D181" s="114">
        <v>3.4</v>
      </c>
      <c r="E181" s="129"/>
      <c r="F181" s="129"/>
      <c r="G181" s="129"/>
      <c r="H181" s="124">
        <v>2</v>
      </c>
      <c r="I181" s="129"/>
      <c r="J181" s="129"/>
      <c r="K181" s="130">
        <v>1</v>
      </c>
      <c r="L181" s="131">
        <v>1.2</v>
      </c>
      <c r="M181" s="132"/>
      <c r="N181" s="60"/>
    </row>
    <row r="182" spans="1:14" ht="22.5" customHeight="1">
      <c r="A182" s="128" t="s">
        <v>55</v>
      </c>
      <c r="B182" s="113">
        <v>8.5</v>
      </c>
      <c r="C182" s="28">
        <v>1</v>
      </c>
      <c r="D182" s="114">
        <v>3.4</v>
      </c>
      <c r="E182" s="124"/>
      <c r="F182" s="124"/>
      <c r="G182" s="124"/>
      <c r="H182" s="124">
        <v>2</v>
      </c>
      <c r="I182" s="124"/>
      <c r="J182" s="124"/>
      <c r="K182" s="130">
        <v>1</v>
      </c>
      <c r="L182" s="131">
        <v>1.2</v>
      </c>
      <c r="M182" s="127"/>
      <c r="N182" s="60"/>
    </row>
    <row r="183" spans="1:14" ht="22.5" customHeight="1">
      <c r="A183" s="128" t="s">
        <v>55</v>
      </c>
      <c r="B183" s="113">
        <v>8.5</v>
      </c>
      <c r="C183" s="28">
        <v>1</v>
      </c>
      <c r="D183" s="114">
        <v>3.4</v>
      </c>
      <c r="E183" s="124"/>
      <c r="F183" s="124"/>
      <c r="G183" s="124"/>
      <c r="H183" s="124">
        <v>2</v>
      </c>
      <c r="I183" s="124"/>
      <c r="J183" s="124"/>
      <c r="K183" s="130">
        <v>1</v>
      </c>
      <c r="L183" s="131">
        <v>1.2</v>
      </c>
      <c r="M183" s="127"/>
      <c r="N183" s="60"/>
    </row>
    <row r="184" spans="1:14" ht="22.5" customHeight="1">
      <c r="A184" s="128" t="s">
        <v>55</v>
      </c>
      <c r="B184" s="113">
        <v>8.5</v>
      </c>
      <c r="C184" s="28">
        <v>1</v>
      </c>
      <c r="D184" s="114">
        <v>3.4</v>
      </c>
      <c r="E184" s="124"/>
      <c r="F184" s="124"/>
      <c r="G184" s="124"/>
      <c r="H184" s="124">
        <v>2</v>
      </c>
      <c r="I184" s="124"/>
      <c r="J184" s="124"/>
      <c r="K184" s="130">
        <v>1</v>
      </c>
      <c r="L184" s="131">
        <v>1.2</v>
      </c>
      <c r="M184" s="127"/>
      <c r="N184" s="60"/>
    </row>
    <row r="185" spans="1:14" ht="22.5" customHeight="1">
      <c r="A185" s="119" t="s">
        <v>29</v>
      </c>
      <c r="B185" s="113">
        <v>19.8</v>
      </c>
      <c r="C185" s="28">
        <v>1</v>
      </c>
      <c r="D185" s="29">
        <v>5</v>
      </c>
      <c r="E185" s="124"/>
      <c r="F185" s="124"/>
      <c r="G185" s="124"/>
      <c r="H185" s="124">
        <v>3</v>
      </c>
      <c r="I185" s="124"/>
      <c r="J185" s="124">
        <v>1</v>
      </c>
      <c r="K185" s="130">
        <v>1</v>
      </c>
      <c r="L185" s="131">
        <v>1.2</v>
      </c>
      <c r="M185" s="127"/>
      <c r="N185" s="60"/>
    </row>
    <row r="186" spans="1:14" ht="22.5" customHeight="1">
      <c r="A186" s="120" t="s">
        <v>163</v>
      </c>
      <c r="B186" s="113">
        <v>17.600000000000001</v>
      </c>
      <c r="C186" s="28"/>
      <c r="D186" s="133"/>
      <c r="E186" s="124"/>
      <c r="F186" s="124"/>
      <c r="G186" s="124"/>
      <c r="H186" s="124"/>
      <c r="I186" s="124"/>
      <c r="J186" s="124"/>
      <c r="K186" s="125">
        <v>1</v>
      </c>
      <c r="L186" s="126">
        <v>4</v>
      </c>
      <c r="M186" s="127"/>
      <c r="N186" s="60"/>
    </row>
    <row r="187" spans="1:14" ht="22.5" customHeight="1">
      <c r="A187" s="134" t="s">
        <v>164</v>
      </c>
      <c r="B187" s="113">
        <v>100</v>
      </c>
      <c r="C187" s="28"/>
      <c r="D187" s="133"/>
      <c r="E187" s="124"/>
      <c r="F187" s="124"/>
      <c r="G187" s="124"/>
      <c r="H187" s="124">
        <v>10</v>
      </c>
      <c r="I187" s="124" t="s">
        <v>53</v>
      </c>
      <c r="J187" s="124"/>
      <c r="K187" s="125">
        <v>4</v>
      </c>
      <c r="L187" s="126">
        <v>18</v>
      </c>
      <c r="M187" s="127"/>
      <c r="N187" s="60"/>
    </row>
    <row r="188" spans="1:14" ht="22.5" customHeight="1">
      <c r="A188" s="134" t="s">
        <v>165</v>
      </c>
      <c r="B188" s="113">
        <v>100</v>
      </c>
      <c r="C188" s="28">
        <v>1</v>
      </c>
      <c r="D188" s="133">
        <v>2.4</v>
      </c>
      <c r="E188" s="124"/>
      <c r="F188" s="124"/>
      <c r="G188" s="124"/>
      <c r="H188" s="124">
        <v>17</v>
      </c>
      <c r="I188" s="124"/>
      <c r="J188" s="124"/>
      <c r="K188" s="125">
        <v>20</v>
      </c>
      <c r="L188" s="126">
        <v>90</v>
      </c>
      <c r="M188" s="127"/>
      <c r="N188" s="60"/>
    </row>
    <row r="189" spans="1:14" ht="22.5" customHeight="1" thickBot="1">
      <c r="A189" s="120" t="s">
        <v>166</v>
      </c>
      <c r="B189" s="113">
        <v>500</v>
      </c>
      <c r="C189" s="28">
        <v>10</v>
      </c>
      <c r="D189" s="29">
        <v>24</v>
      </c>
      <c r="E189" s="124"/>
      <c r="F189" s="124"/>
      <c r="G189" s="124"/>
      <c r="H189" s="124">
        <v>100</v>
      </c>
      <c r="I189" s="124"/>
      <c r="J189" s="124">
        <v>10</v>
      </c>
      <c r="K189" s="125">
        <v>4</v>
      </c>
      <c r="L189" s="126">
        <v>18</v>
      </c>
      <c r="M189" s="127"/>
      <c r="N189" s="60"/>
    </row>
    <row r="190" spans="1:14" ht="22.5" customHeight="1" thickBot="1">
      <c r="A190" s="18" t="s">
        <v>12</v>
      </c>
      <c r="B190" s="19">
        <f t="shared" ref="B190:M190" si="12">SUM(B164:B189)</f>
        <v>1137.31</v>
      </c>
      <c r="C190" s="20">
        <f t="shared" si="12"/>
        <v>44</v>
      </c>
      <c r="D190" s="69">
        <f t="shared" si="12"/>
        <v>114.40000000000003</v>
      </c>
      <c r="E190" s="21">
        <f t="shared" si="12"/>
        <v>0</v>
      </c>
      <c r="F190" s="21">
        <f t="shared" si="12"/>
        <v>0</v>
      </c>
      <c r="G190" s="21">
        <f t="shared" si="12"/>
        <v>0</v>
      </c>
      <c r="H190" s="21">
        <f t="shared" si="12"/>
        <v>216</v>
      </c>
      <c r="I190" s="21">
        <f t="shared" si="12"/>
        <v>0</v>
      </c>
      <c r="J190" s="21">
        <f t="shared" si="12"/>
        <v>21</v>
      </c>
      <c r="K190" s="21">
        <f t="shared" si="12"/>
        <v>45</v>
      </c>
      <c r="L190" s="69">
        <f t="shared" si="12"/>
        <v>153.6</v>
      </c>
      <c r="M190" s="20">
        <f t="shared" si="12"/>
        <v>0</v>
      </c>
      <c r="N190" s="60"/>
    </row>
    <row r="191" spans="1:14" ht="21.75" customHeight="1" thickTop="1" thickBot="1">
      <c r="A191" s="22"/>
      <c r="B191" s="23"/>
      <c r="C191" s="24"/>
      <c r="D191" s="25"/>
      <c r="E191" s="26"/>
      <c r="F191" s="26"/>
      <c r="G191" s="26"/>
      <c r="H191" s="26"/>
      <c r="I191" s="26"/>
      <c r="J191" s="26"/>
      <c r="K191" s="26"/>
      <c r="L191" s="26"/>
      <c r="M191" s="26"/>
      <c r="N191" s="60"/>
    </row>
    <row r="192" spans="1:14" ht="26.25" customHeight="1" thickTop="1" thickBot="1">
      <c r="A192" s="196" t="s">
        <v>167</v>
      </c>
      <c r="B192" s="196"/>
      <c r="C192" s="196"/>
      <c r="D192" s="196"/>
      <c r="E192" s="196"/>
      <c r="F192" s="196"/>
      <c r="G192" s="196"/>
      <c r="H192" s="196"/>
      <c r="I192" s="196"/>
      <c r="J192" s="196"/>
      <c r="K192" s="196"/>
      <c r="L192" s="196"/>
      <c r="M192" s="196"/>
      <c r="N192" s="60"/>
    </row>
    <row r="193" spans="1:14" ht="27" customHeight="1" thickBot="1">
      <c r="A193" s="54" t="s">
        <v>147</v>
      </c>
      <c r="B193" s="51" t="s">
        <v>22</v>
      </c>
      <c r="C193" s="197" t="s">
        <v>23</v>
      </c>
      <c r="D193" s="198"/>
      <c r="E193" s="61" t="s">
        <v>30</v>
      </c>
      <c r="F193" s="50" t="s">
        <v>21</v>
      </c>
      <c r="G193" s="51"/>
      <c r="H193" s="51" t="s">
        <v>0</v>
      </c>
      <c r="I193" s="51" t="s">
        <v>20</v>
      </c>
      <c r="J193" s="50" t="s">
        <v>1</v>
      </c>
      <c r="K193" s="199" t="s">
        <v>35</v>
      </c>
      <c r="L193" s="200"/>
      <c r="M193" s="63" t="s">
        <v>210</v>
      </c>
      <c r="N193" s="60"/>
    </row>
    <row r="194" spans="1:14" ht="22.5" customHeight="1">
      <c r="A194" s="119" t="s">
        <v>168</v>
      </c>
      <c r="B194" s="113">
        <v>1.1000000000000001</v>
      </c>
      <c r="C194" s="28"/>
      <c r="D194" s="29"/>
      <c r="E194" s="124"/>
      <c r="F194" s="124"/>
      <c r="G194" s="124"/>
      <c r="H194" s="124">
        <v>1</v>
      </c>
      <c r="I194" s="124" t="s">
        <v>53</v>
      </c>
      <c r="J194" s="124"/>
      <c r="K194" s="125">
        <v>1</v>
      </c>
      <c r="L194" s="126">
        <v>2</v>
      </c>
      <c r="M194" s="127">
        <v>81</v>
      </c>
      <c r="N194" s="60" t="s">
        <v>211</v>
      </c>
    </row>
    <row r="195" spans="1:14" ht="22.5" customHeight="1">
      <c r="A195" s="119" t="s">
        <v>169</v>
      </c>
      <c r="B195" s="113">
        <v>3.4</v>
      </c>
      <c r="C195" s="28"/>
      <c r="D195" s="29"/>
      <c r="E195" s="124"/>
      <c r="F195" s="124"/>
      <c r="G195" s="124"/>
      <c r="H195" s="124">
        <v>8</v>
      </c>
      <c r="I195" s="124"/>
      <c r="J195" s="124"/>
      <c r="K195" s="125">
        <v>1</v>
      </c>
      <c r="L195" s="126">
        <v>2</v>
      </c>
      <c r="M195" s="127"/>
      <c r="N195" s="60" t="s">
        <v>211</v>
      </c>
    </row>
    <row r="196" spans="1:14" ht="22.5" customHeight="1">
      <c r="A196" s="128" t="s">
        <v>170</v>
      </c>
      <c r="B196" s="113">
        <v>73</v>
      </c>
      <c r="C196" s="28">
        <v>2</v>
      </c>
      <c r="D196" s="29">
        <v>7.6</v>
      </c>
      <c r="E196" s="124"/>
      <c r="F196" s="124" t="s">
        <v>159</v>
      </c>
      <c r="G196" s="124"/>
      <c r="H196" s="124">
        <v>14</v>
      </c>
      <c r="I196" s="124" t="s">
        <v>53</v>
      </c>
      <c r="J196" s="124">
        <v>2</v>
      </c>
      <c r="K196" s="125">
        <v>1</v>
      </c>
      <c r="L196" s="126">
        <v>8</v>
      </c>
      <c r="M196" s="127"/>
      <c r="N196" s="60" t="s">
        <v>222</v>
      </c>
    </row>
    <row r="197" spans="1:14" ht="22.5" customHeight="1">
      <c r="A197" s="128" t="s">
        <v>171</v>
      </c>
      <c r="B197" s="113">
        <v>30</v>
      </c>
      <c r="C197" s="28">
        <v>4</v>
      </c>
      <c r="D197" s="29">
        <v>9.6</v>
      </c>
      <c r="E197" s="124"/>
      <c r="F197" s="124" t="s">
        <v>159</v>
      </c>
      <c r="G197" s="124"/>
      <c r="H197" s="124">
        <v>8</v>
      </c>
      <c r="I197" s="124" t="s">
        <v>53</v>
      </c>
      <c r="J197" s="124">
        <v>2</v>
      </c>
      <c r="K197" s="125">
        <v>1</v>
      </c>
      <c r="L197" s="126">
        <v>1.6</v>
      </c>
      <c r="M197" s="127"/>
      <c r="N197" s="60" t="s">
        <v>222</v>
      </c>
    </row>
    <row r="198" spans="1:14" ht="22.5" customHeight="1">
      <c r="A198" s="119" t="s">
        <v>148</v>
      </c>
      <c r="B198" s="113">
        <v>27</v>
      </c>
      <c r="C198" s="28">
        <v>3</v>
      </c>
      <c r="D198" s="29">
        <v>3.6</v>
      </c>
      <c r="E198" s="124"/>
      <c r="F198" s="124"/>
      <c r="G198" s="124"/>
      <c r="H198" s="124">
        <v>8</v>
      </c>
      <c r="I198" s="124" t="s">
        <v>53</v>
      </c>
      <c r="J198" s="124">
        <v>2</v>
      </c>
      <c r="K198" s="125">
        <v>2</v>
      </c>
      <c r="L198" s="126">
        <v>3.2</v>
      </c>
      <c r="M198" s="127"/>
      <c r="N198" s="60" t="s">
        <v>222</v>
      </c>
    </row>
    <row r="199" spans="1:14" ht="22.5" customHeight="1">
      <c r="A199" s="119" t="s">
        <v>172</v>
      </c>
      <c r="B199" s="113">
        <v>2.2999999999999998</v>
      </c>
      <c r="C199" s="28"/>
      <c r="D199" s="29"/>
      <c r="E199" s="124"/>
      <c r="F199" s="124"/>
      <c r="G199" s="124"/>
      <c r="H199" s="124">
        <v>1</v>
      </c>
      <c r="I199" s="124"/>
      <c r="J199" s="124"/>
      <c r="K199" s="125">
        <v>2</v>
      </c>
      <c r="L199" s="126">
        <v>3.2</v>
      </c>
      <c r="M199" s="127"/>
      <c r="N199" s="60" t="s">
        <v>211</v>
      </c>
    </row>
    <row r="200" spans="1:14" ht="22.5" customHeight="1">
      <c r="A200" s="119" t="s">
        <v>6</v>
      </c>
      <c r="B200" s="113">
        <v>2.7</v>
      </c>
      <c r="C200" s="28"/>
      <c r="D200" s="29"/>
      <c r="E200" s="124"/>
      <c r="F200" s="124"/>
      <c r="G200" s="124"/>
      <c r="H200" s="124">
        <v>1</v>
      </c>
      <c r="I200" s="124"/>
      <c r="J200" s="124"/>
      <c r="K200" s="125">
        <v>1</v>
      </c>
      <c r="L200" s="126">
        <v>1.2</v>
      </c>
      <c r="M200" s="127"/>
      <c r="N200" s="60" t="s">
        <v>211</v>
      </c>
    </row>
    <row r="201" spans="1:14" ht="22.5" customHeight="1">
      <c r="A201" s="119" t="s">
        <v>13</v>
      </c>
      <c r="B201" s="113">
        <v>18</v>
      </c>
      <c r="C201" s="28"/>
      <c r="D201" s="29"/>
      <c r="E201" s="124"/>
      <c r="F201" s="124"/>
      <c r="G201" s="124"/>
      <c r="H201" s="124">
        <v>3</v>
      </c>
      <c r="I201" s="124"/>
      <c r="J201" s="124"/>
      <c r="K201" s="125"/>
      <c r="L201" s="126"/>
      <c r="M201" s="127"/>
      <c r="N201" s="60" t="s">
        <v>211</v>
      </c>
    </row>
    <row r="202" spans="1:14" ht="22.5" customHeight="1">
      <c r="A202" s="119" t="s">
        <v>6</v>
      </c>
      <c r="B202" s="113">
        <v>11</v>
      </c>
      <c r="C202" s="28">
        <v>1</v>
      </c>
      <c r="D202" s="29">
        <v>0.4</v>
      </c>
      <c r="E202" s="124"/>
      <c r="F202" s="124"/>
      <c r="G202" s="124"/>
      <c r="H202" s="124">
        <v>3</v>
      </c>
      <c r="I202" s="124"/>
      <c r="J202" s="124">
        <v>1</v>
      </c>
      <c r="K202" s="125">
        <v>1</v>
      </c>
      <c r="L202" s="126">
        <v>1.2</v>
      </c>
      <c r="M202" s="127"/>
      <c r="N202" s="60" t="s">
        <v>211</v>
      </c>
    </row>
    <row r="203" spans="1:14" ht="22.5" customHeight="1">
      <c r="A203" s="119" t="s">
        <v>6</v>
      </c>
      <c r="B203" s="113">
        <v>10</v>
      </c>
      <c r="C203" s="28">
        <v>2</v>
      </c>
      <c r="D203" s="29">
        <v>0.8</v>
      </c>
      <c r="E203" s="124"/>
      <c r="F203" s="124"/>
      <c r="G203" s="124"/>
      <c r="H203" s="124">
        <v>3</v>
      </c>
      <c r="I203" s="124"/>
      <c r="J203" s="124">
        <v>2</v>
      </c>
      <c r="K203" s="125">
        <v>1</v>
      </c>
      <c r="L203" s="126">
        <v>1.2</v>
      </c>
      <c r="M203" s="127"/>
      <c r="N203" s="60" t="s">
        <v>211</v>
      </c>
    </row>
    <row r="204" spans="1:14" ht="22.5" customHeight="1">
      <c r="A204" s="135" t="s">
        <v>158</v>
      </c>
      <c r="B204" s="113">
        <v>20</v>
      </c>
      <c r="C204" s="28">
        <v>2</v>
      </c>
      <c r="D204" s="29">
        <v>15</v>
      </c>
      <c r="E204" s="129"/>
      <c r="F204" s="129"/>
      <c r="G204" s="129"/>
      <c r="H204" s="129">
        <v>4</v>
      </c>
      <c r="I204" s="124" t="s">
        <v>53</v>
      </c>
      <c r="J204" s="129">
        <v>1</v>
      </c>
      <c r="K204" s="130">
        <v>1</v>
      </c>
      <c r="L204" s="131">
        <v>1.6</v>
      </c>
      <c r="M204" s="132"/>
      <c r="N204" s="60" t="s">
        <v>213</v>
      </c>
    </row>
    <row r="205" spans="1:14" ht="22.5" customHeight="1">
      <c r="A205" s="135" t="s">
        <v>173</v>
      </c>
      <c r="B205" s="113">
        <v>20</v>
      </c>
      <c r="C205" s="28">
        <v>1</v>
      </c>
      <c r="D205" s="29">
        <v>5.4</v>
      </c>
      <c r="E205" s="129"/>
      <c r="F205" s="129" t="s">
        <v>159</v>
      </c>
      <c r="G205" s="129"/>
      <c r="H205" s="129">
        <v>4</v>
      </c>
      <c r="I205" s="136" t="s">
        <v>174</v>
      </c>
      <c r="J205" s="129">
        <v>1</v>
      </c>
      <c r="K205" s="130">
        <v>3</v>
      </c>
      <c r="L205" s="131">
        <v>4.8</v>
      </c>
      <c r="M205" s="132"/>
      <c r="N205" s="60" t="s">
        <v>213</v>
      </c>
    </row>
    <row r="206" spans="1:14" ht="22.5" customHeight="1">
      <c r="A206" s="135" t="s">
        <v>161</v>
      </c>
      <c r="B206" s="113">
        <v>20</v>
      </c>
      <c r="C206" s="28">
        <v>1</v>
      </c>
      <c r="D206" s="29">
        <v>5.4</v>
      </c>
      <c r="E206" s="129"/>
      <c r="F206" s="129" t="s">
        <v>159</v>
      </c>
      <c r="G206" s="129"/>
      <c r="H206" s="129">
        <v>5</v>
      </c>
      <c r="I206" s="129" t="s">
        <v>53</v>
      </c>
      <c r="J206" s="129">
        <v>1</v>
      </c>
      <c r="K206" s="130">
        <v>1</v>
      </c>
      <c r="L206" s="131">
        <v>1.6</v>
      </c>
      <c r="M206" s="132"/>
      <c r="N206" s="60" t="s">
        <v>211</v>
      </c>
    </row>
    <row r="207" spans="1:14" ht="22.5" customHeight="1">
      <c r="A207" s="135" t="s">
        <v>161</v>
      </c>
      <c r="B207" s="113">
        <v>20</v>
      </c>
      <c r="C207" s="28">
        <v>1</v>
      </c>
      <c r="D207" s="29">
        <v>5.4</v>
      </c>
      <c r="E207" s="129" t="s">
        <v>5</v>
      </c>
      <c r="F207" s="129"/>
      <c r="G207" s="129"/>
      <c r="H207" s="129">
        <v>2</v>
      </c>
      <c r="I207" s="129"/>
      <c r="J207" s="129">
        <v>1</v>
      </c>
      <c r="K207" s="130">
        <v>1</v>
      </c>
      <c r="L207" s="131">
        <v>1.6</v>
      </c>
      <c r="M207" s="132"/>
      <c r="N207" s="60" t="s">
        <v>211</v>
      </c>
    </row>
    <row r="208" spans="1:14" ht="22.5" customHeight="1">
      <c r="A208" s="135" t="s">
        <v>175</v>
      </c>
      <c r="B208" s="113">
        <v>20</v>
      </c>
      <c r="C208" s="28">
        <v>1</v>
      </c>
      <c r="D208" s="29">
        <v>5.4</v>
      </c>
      <c r="E208" s="129" t="s">
        <v>5</v>
      </c>
      <c r="F208" s="129"/>
      <c r="G208" s="129"/>
      <c r="H208" s="129">
        <v>3</v>
      </c>
      <c r="I208" s="129"/>
      <c r="J208" s="129">
        <v>1</v>
      </c>
      <c r="K208" s="130">
        <v>1</v>
      </c>
      <c r="L208" s="131">
        <v>1.6</v>
      </c>
      <c r="M208" s="132"/>
      <c r="N208" s="60" t="s">
        <v>223</v>
      </c>
    </row>
    <row r="209" spans="1:14" ht="22.5" customHeight="1">
      <c r="A209" s="135" t="s">
        <v>176</v>
      </c>
      <c r="B209" s="113">
        <v>20</v>
      </c>
      <c r="C209" s="28">
        <v>1</v>
      </c>
      <c r="D209" s="29">
        <v>5.4</v>
      </c>
      <c r="E209" s="129" t="s">
        <v>5</v>
      </c>
      <c r="F209" s="129"/>
      <c r="G209" s="129"/>
      <c r="H209" s="129">
        <v>3</v>
      </c>
      <c r="I209" s="129"/>
      <c r="J209" s="129">
        <v>1</v>
      </c>
      <c r="K209" s="130">
        <v>1</v>
      </c>
      <c r="L209" s="131">
        <v>1.6</v>
      </c>
      <c r="M209" s="132"/>
      <c r="N209" s="60" t="s">
        <v>223</v>
      </c>
    </row>
    <row r="210" spans="1:14" ht="22.5" customHeight="1">
      <c r="A210" s="135" t="s">
        <v>177</v>
      </c>
      <c r="B210" s="113">
        <v>27</v>
      </c>
      <c r="C210" s="28">
        <v>1</v>
      </c>
      <c r="D210" s="29">
        <v>5.0999999999999996</v>
      </c>
      <c r="E210" s="129" t="s">
        <v>5</v>
      </c>
      <c r="F210" s="129" t="s">
        <v>159</v>
      </c>
      <c r="G210" s="129"/>
      <c r="H210" s="129">
        <v>4</v>
      </c>
      <c r="I210" s="129"/>
      <c r="J210" s="129">
        <v>1</v>
      </c>
      <c r="K210" s="130">
        <v>1</v>
      </c>
      <c r="L210" s="131">
        <v>8</v>
      </c>
      <c r="M210" s="132"/>
      <c r="N210" s="60" t="s">
        <v>223</v>
      </c>
    </row>
    <row r="211" spans="1:14" ht="22.5" customHeight="1">
      <c r="A211" s="135" t="s">
        <v>153</v>
      </c>
      <c r="B211" s="113">
        <v>49.4</v>
      </c>
      <c r="C211" s="28">
        <v>2</v>
      </c>
      <c r="D211" s="29">
        <v>0.8</v>
      </c>
      <c r="E211" s="124"/>
      <c r="F211" s="124"/>
      <c r="G211" s="124"/>
      <c r="H211" s="124">
        <v>2</v>
      </c>
      <c r="I211" s="124"/>
      <c r="J211" s="124"/>
      <c r="K211" s="125">
        <v>1</v>
      </c>
      <c r="L211" s="126">
        <v>1.6</v>
      </c>
      <c r="M211" s="127"/>
      <c r="N211" s="60" t="s">
        <v>211</v>
      </c>
    </row>
    <row r="212" spans="1:14" ht="22.5" customHeight="1">
      <c r="A212" s="135" t="s">
        <v>55</v>
      </c>
      <c r="B212" s="113">
        <v>4.5999999999999996</v>
      </c>
      <c r="C212" s="28"/>
      <c r="D212" s="29"/>
      <c r="E212" s="129"/>
      <c r="F212" s="129"/>
      <c r="G212" s="129"/>
      <c r="H212" s="129">
        <v>1</v>
      </c>
      <c r="I212" s="129"/>
      <c r="J212" s="129">
        <v>1</v>
      </c>
      <c r="K212" s="130">
        <v>1</v>
      </c>
      <c r="L212" s="131">
        <v>1.2</v>
      </c>
      <c r="M212" s="132"/>
      <c r="N212" s="60" t="s">
        <v>211</v>
      </c>
    </row>
    <row r="213" spans="1:14" ht="22.5" customHeight="1">
      <c r="A213" s="137" t="s">
        <v>27</v>
      </c>
      <c r="B213" s="113">
        <v>2.6</v>
      </c>
      <c r="C213" s="28"/>
      <c r="D213" s="29"/>
      <c r="E213" s="129"/>
      <c r="F213" s="129"/>
      <c r="G213" s="129"/>
      <c r="H213" s="129">
        <v>1</v>
      </c>
      <c r="I213" s="129"/>
      <c r="J213" s="129"/>
      <c r="K213" s="130">
        <v>1</v>
      </c>
      <c r="L213" s="131">
        <v>1.2</v>
      </c>
      <c r="M213" s="132"/>
      <c r="N213" s="60" t="s">
        <v>211</v>
      </c>
    </row>
    <row r="214" spans="1:14" ht="22.5" customHeight="1">
      <c r="A214" s="138" t="s">
        <v>151</v>
      </c>
      <c r="B214" s="113">
        <v>20</v>
      </c>
      <c r="C214" s="28">
        <v>2</v>
      </c>
      <c r="D214" s="29">
        <v>1.8</v>
      </c>
      <c r="E214" s="129"/>
      <c r="F214" s="129"/>
      <c r="G214" s="129"/>
      <c r="H214" s="129">
        <v>2</v>
      </c>
      <c r="I214" s="129"/>
      <c r="J214" s="129">
        <v>1</v>
      </c>
      <c r="K214" s="130">
        <v>1</v>
      </c>
      <c r="L214" s="131">
        <v>1.6</v>
      </c>
      <c r="M214" s="132"/>
      <c r="N214" s="60" t="s">
        <v>211</v>
      </c>
    </row>
    <row r="215" spans="1:14" ht="22.5" customHeight="1">
      <c r="A215" s="120" t="s">
        <v>178</v>
      </c>
      <c r="B215" s="113">
        <v>20</v>
      </c>
      <c r="C215" s="28">
        <v>2</v>
      </c>
      <c r="D215" s="29">
        <v>1.8</v>
      </c>
      <c r="E215" s="129"/>
      <c r="F215" s="124"/>
      <c r="G215" s="124"/>
      <c r="H215" s="124">
        <v>3</v>
      </c>
      <c r="I215" s="129"/>
      <c r="J215" s="129">
        <v>1</v>
      </c>
      <c r="K215" s="130">
        <v>1</v>
      </c>
      <c r="L215" s="131">
        <v>1.6</v>
      </c>
      <c r="M215" s="132"/>
      <c r="N215" s="60" t="s">
        <v>211</v>
      </c>
    </row>
    <row r="216" spans="1:14" ht="22.5" customHeight="1">
      <c r="A216" s="120" t="s">
        <v>152</v>
      </c>
      <c r="B216" s="113">
        <v>20</v>
      </c>
      <c r="C216" s="28">
        <v>2</v>
      </c>
      <c r="D216" s="29">
        <v>1.8</v>
      </c>
      <c r="E216" s="129"/>
      <c r="F216" s="124"/>
      <c r="G216" s="124"/>
      <c r="H216" s="124">
        <v>2</v>
      </c>
      <c r="I216" s="129"/>
      <c r="J216" s="129">
        <v>1</v>
      </c>
      <c r="K216" s="130">
        <v>1</v>
      </c>
      <c r="L216" s="131">
        <v>1.6</v>
      </c>
      <c r="M216" s="132"/>
      <c r="N216" s="60" t="s">
        <v>211</v>
      </c>
    </row>
    <row r="217" spans="1:14" ht="22.5" customHeight="1">
      <c r="A217" s="120" t="s">
        <v>55</v>
      </c>
      <c r="B217" s="113">
        <v>2.2999999999999998</v>
      </c>
      <c r="C217" s="28"/>
      <c r="D217" s="29"/>
      <c r="E217" s="129"/>
      <c r="F217" s="124"/>
      <c r="G217" s="124"/>
      <c r="H217" s="124">
        <v>1</v>
      </c>
      <c r="I217" s="124"/>
      <c r="J217" s="129">
        <v>1</v>
      </c>
      <c r="K217" s="130">
        <v>1</v>
      </c>
      <c r="L217" s="131">
        <v>1.6</v>
      </c>
      <c r="M217" s="132"/>
      <c r="N217" s="60" t="s">
        <v>211</v>
      </c>
    </row>
    <row r="218" spans="1:14" ht="22.5" customHeight="1">
      <c r="A218" s="138" t="s">
        <v>179</v>
      </c>
      <c r="B218" s="113">
        <v>130</v>
      </c>
      <c r="C218" s="30"/>
      <c r="D218" s="29">
        <v>43</v>
      </c>
      <c r="E218" s="129"/>
      <c r="F218" s="129"/>
      <c r="G218" s="129"/>
      <c r="H218" s="129">
        <v>8</v>
      </c>
      <c r="I218" s="136" t="s">
        <v>180</v>
      </c>
      <c r="J218" s="129">
        <v>3</v>
      </c>
      <c r="K218" s="130">
        <v>1</v>
      </c>
      <c r="L218" s="131">
        <v>8.5</v>
      </c>
      <c r="M218" s="132"/>
      <c r="N218" s="60" t="s">
        <v>211</v>
      </c>
    </row>
    <row r="219" spans="1:14" ht="22.5" customHeight="1">
      <c r="A219" s="138" t="s">
        <v>149</v>
      </c>
      <c r="B219" s="113">
        <v>115</v>
      </c>
      <c r="C219" s="30">
        <v>9</v>
      </c>
      <c r="D219" s="29"/>
      <c r="E219" s="129" t="s">
        <v>7</v>
      </c>
      <c r="F219" s="129"/>
      <c r="G219" s="129"/>
      <c r="H219" s="129">
        <v>12</v>
      </c>
      <c r="I219" s="129"/>
      <c r="J219" s="129">
        <v>3</v>
      </c>
      <c r="K219" s="130">
        <v>2</v>
      </c>
      <c r="L219" s="131">
        <v>3.2</v>
      </c>
      <c r="M219" s="132"/>
      <c r="N219" s="60" t="s">
        <v>211</v>
      </c>
    </row>
    <row r="220" spans="1:14" ht="22.5" customHeight="1">
      <c r="A220" s="138" t="s">
        <v>11</v>
      </c>
      <c r="B220" s="113">
        <v>16</v>
      </c>
      <c r="C220" s="30"/>
      <c r="D220" s="29"/>
      <c r="E220" s="129"/>
      <c r="F220" s="129"/>
      <c r="G220" s="129"/>
      <c r="H220" s="129">
        <v>4</v>
      </c>
      <c r="I220" s="136" t="s">
        <v>160</v>
      </c>
      <c r="J220" s="129">
        <v>1</v>
      </c>
      <c r="K220" s="130">
        <v>1</v>
      </c>
      <c r="L220" s="131">
        <v>1.6</v>
      </c>
      <c r="M220" s="132"/>
      <c r="N220" s="60" t="s">
        <v>211</v>
      </c>
    </row>
    <row r="221" spans="1:14" ht="22.5" customHeight="1">
      <c r="A221" s="138" t="s">
        <v>181</v>
      </c>
      <c r="B221" s="113">
        <v>2</v>
      </c>
      <c r="C221" s="30"/>
      <c r="D221" s="29"/>
      <c r="E221" s="129"/>
      <c r="F221" s="129"/>
      <c r="G221" s="129"/>
      <c r="H221" s="129">
        <v>1</v>
      </c>
      <c r="I221" s="129"/>
      <c r="J221" s="129"/>
      <c r="K221" s="130">
        <v>1</v>
      </c>
      <c r="L221" s="131">
        <v>1.6</v>
      </c>
      <c r="M221" s="132"/>
      <c r="N221" s="60" t="s">
        <v>211</v>
      </c>
    </row>
    <row r="222" spans="1:14" ht="22.5" customHeight="1">
      <c r="A222" s="120" t="s">
        <v>158</v>
      </c>
      <c r="B222" s="113">
        <v>34</v>
      </c>
      <c r="C222" s="28">
        <v>2</v>
      </c>
      <c r="D222" s="29">
        <v>5.4</v>
      </c>
      <c r="E222" s="124" t="s">
        <v>5</v>
      </c>
      <c r="F222" s="124" t="s">
        <v>159</v>
      </c>
      <c r="G222" s="124"/>
      <c r="H222" s="124">
        <v>6</v>
      </c>
      <c r="I222" s="136" t="s">
        <v>150</v>
      </c>
      <c r="J222" s="124">
        <v>2</v>
      </c>
      <c r="K222" s="125">
        <v>3</v>
      </c>
      <c r="L222" s="126">
        <v>4.8</v>
      </c>
      <c r="M222" s="127"/>
      <c r="N222" s="60" t="s">
        <v>212</v>
      </c>
    </row>
    <row r="223" spans="1:14" ht="22.5" customHeight="1">
      <c r="A223" s="120" t="s">
        <v>182</v>
      </c>
      <c r="B223" s="139">
        <v>535</v>
      </c>
      <c r="C223" s="28"/>
      <c r="D223" s="29">
        <v>55</v>
      </c>
      <c r="E223" s="124"/>
      <c r="F223" s="124"/>
      <c r="G223" s="124"/>
      <c r="H223" s="124">
        <v>55</v>
      </c>
      <c r="I223" s="124"/>
      <c r="J223" s="124">
        <v>10</v>
      </c>
      <c r="K223" s="125">
        <v>5</v>
      </c>
      <c r="L223" s="126">
        <v>9</v>
      </c>
      <c r="M223" s="127"/>
      <c r="N223" s="60" t="s">
        <v>211</v>
      </c>
    </row>
    <row r="224" spans="1:14" ht="22.5" customHeight="1">
      <c r="A224" s="120" t="s">
        <v>157</v>
      </c>
      <c r="B224" s="139">
        <v>147</v>
      </c>
      <c r="C224" s="28"/>
      <c r="D224" s="29">
        <v>33</v>
      </c>
      <c r="E224" s="124"/>
      <c r="F224" s="124"/>
      <c r="G224" s="124"/>
      <c r="H224" s="124">
        <v>4</v>
      </c>
      <c r="I224" s="124"/>
      <c r="J224" s="124"/>
      <c r="K224" s="125">
        <v>1</v>
      </c>
      <c r="L224" s="126">
        <v>1.6</v>
      </c>
      <c r="M224" s="127"/>
      <c r="N224" s="60" t="s">
        <v>211</v>
      </c>
    </row>
    <row r="225" spans="1:14" ht="22.5" customHeight="1">
      <c r="A225" s="138" t="s">
        <v>183</v>
      </c>
      <c r="B225" s="140">
        <v>2</v>
      </c>
      <c r="C225" s="30"/>
      <c r="D225" s="29"/>
      <c r="E225" s="129"/>
      <c r="F225" s="129"/>
      <c r="G225" s="129"/>
      <c r="H225" s="129">
        <v>1</v>
      </c>
      <c r="I225" s="129"/>
      <c r="J225" s="129"/>
      <c r="K225" s="125">
        <v>1</v>
      </c>
      <c r="L225" s="126">
        <v>1.6</v>
      </c>
      <c r="M225" s="132"/>
      <c r="N225" s="60" t="s">
        <v>211</v>
      </c>
    </row>
    <row r="226" spans="1:14" ht="22.5" customHeight="1">
      <c r="A226" s="138" t="s">
        <v>184</v>
      </c>
      <c r="B226" s="140">
        <v>2</v>
      </c>
      <c r="C226" s="30"/>
      <c r="D226" s="29"/>
      <c r="E226" s="129"/>
      <c r="F226" s="129"/>
      <c r="G226" s="129"/>
      <c r="H226" s="129">
        <v>1</v>
      </c>
      <c r="I226" s="129"/>
      <c r="J226" s="129"/>
      <c r="K226" s="125">
        <v>1</v>
      </c>
      <c r="L226" s="126">
        <v>1.6</v>
      </c>
      <c r="M226" s="132"/>
      <c r="N226" s="60" t="s">
        <v>211</v>
      </c>
    </row>
    <row r="227" spans="1:14" ht="22.5" customHeight="1">
      <c r="A227" s="138" t="s">
        <v>185</v>
      </c>
      <c r="B227" s="140">
        <v>2</v>
      </c>
      <c r="C227" s="30"/>
      <c r="D227" s="29"/>
      <c r="E227" s="129"/>
      <c r="F227" s="129"/>
      <c r="G227" s="129"/>
      <c r="H227" s="129">
        <v>1</v>
      </c>
      <c r="I227" s="129"/>
      <c r="J227" s="129"/>
      <c r="K227" s="125">
        <v>1</v>
      </c>
      <c r="L227" s="126">
        <v>1.6</v>
      </c>
      <c r="M227" s="132"/>
      <c r="N227" s="60" t="s">
        <v>211</v>
      </c>
    </row>
    <row r="228" spans="1:14" ht="22.5" customHeight="1">
      <c r="A228" s="138" t="s">
        <v>186</v>
      </c>
      <c r="B228" s="140">
        <v>2</v>
      </c>
      <c r="C228" s="30"/>
      <c r="D228" s="141"/>
      <c r="E228" s="129"/>
      <c r="F228" s="129"/>
      <c r="G228" s="129"/>
      <c r="H228" s="129">
        <v>1</v>
      </c>
      <c r="I228" s="129"/>
      <c r="J228" s="129"/>
      <c r="K228" s="125">
        <v>1</v>
      </c>
      <c r="L228" s="126">
        <v>1.6</v>
      </c>
      <c r="M228" s="132"/>
      <c r="N228" s="60" t="s">
        <v>211</v>
      </c>
    </row>
    <row r="229" spans="1:14" ht="22.5" customHeight="1">
      <c r="A229" s="138" t="s">
        <v>28</v>
      </c>
      <c r="B229" s="140">
        <v>8.6</v>
      </c>
      <c r="C229" s="30">
        <v>1</v>
      </c>
      <c r="D229" s="29">
        <v>7.5</v>
      </c>
      <c r="E229" s="129"/>
      <c r="F229" s="129" t="s">
        <v>159</v>
      </c>
      <c r="G229" s="129"/>
      <c r="H229" s="129">
        <v>1</v>
      </c>
      <c r="I229" s="129"/>
      <c r="J229" s="129">
        <v>1</v>
      </c>
      <c r="K229" s="125">
        <v>1</v>
      </c>
      <c r="L229" s="126">
        <v>1.6</v>
      </c>
      <c r="M229" s="132"/>
      <c r="N229" s="60" t="s">
        <v>212</v>
      </c>
    </row>
    <row r="230" spans="1:14" ht="22.5" customHeight="1">
      <c r="A230" s="138" t="s">
        <v>28</v>
      </c>
      <c r="B230" s="140">
        <v>8.6</v>
      </c>
      <c r="C230" s="30">
        <v>1</v>
      </c>
      <c r="D230" s="29">
        <v>7.5</v>
      </c>
      <c r="E230" s="129"/>
      <c r="F230" s="129" t="s">
        <v>159</v>
      </c>
      <c r="G230" s="129"/>
      <c r="H230" s="129">
        <v>1</v>
      </c>
      <c r="I230" s="129"/>
      <c r="J230" s="129">
        <v>1</v>
      </c>
      <c r="K230" s="125">
        <v>1</v>
      </c>
      <c r="L230" s="126">
        <v>1.6</v>
      </c>
      <c r="M230" s="132"/>
      <c r="N230" s="60" t="s">
        <v>212</v>
      </c>
    </row>
    <row r="231" spans="1:14" ht="22.5" customHeight="1">
      <c r="A231" s="138" t="s">
        <v>28</v>
      </c>
      <c r="B231" s="140">
        <v>8.6</v>
      </c>
      <c r="C231" s="30">
        <v>1</v>
      </c>
      <c r="D231" s="29">
        <v>7.5</v>
      </c>
      <c r="E231" s="129"/>
      <c r="F231" s="129" t="s">
        <v>159</v>
      </c>
      <c r="G231" s="129"/>
      <c r="H231" s="129">
        <v>1</v>
      </c>
      <c r="I231" s="129"/>
      <c r="J231" s="129">
        <v>1</v>
      </c>
      <c r="K231" s="125">
        <v>1</v>
      </c>
      <c r="L231" s="126">
        <v>1.6</v>
      </c>
      <c r="M231" s="132"/>
      <c r="N231" s="60" t="s">
        <v>212</v>
      </c>
    </row>
    <row r="232" spans="1:14" ht="22.5" customHeight="1" thickBot="1">
      <c r="A232" s="138" t="s">
        <v>187</v>
      </c>
      <c r="B232" s="140">
        <v>8.6</v>
      </c>
      <c r="C232" s="30">
        <v>1</v>
      </c>
      <c r="D232" s="29">
        <v>7.5</v>
      </c>
      <c r="E232" s="129"/>
      <c r="F232" s="129"/>
      <c r="G232" s="129"/>
      <c r="H232" s="129">
        <v>1</v>
      </c>
      <c r="I232" s="129"/>
      <c r="J232" s="129">
        <v>1</v>
      </c>
      <c r="K232" s="125">
        <v>1</v>
      </c>
      <c r="L232" s="126">
        <v>1.6</v>
      </c>
      <c r="M232" s="132"/>
      <c r="N232" s="60" t="s">
        <v>212</v>
      </c>
    </row>
    <row r="233" spans="1:14" ht="22.5" customHeight="1" thickBot="1">
      <c r="A233" s="18" t="s">
        <v>12</v>
      </c>
      <c r="B233" s="19">
        <f>SUM(B194:B232)</f>
        <v>1465.7999999999997</v>
      </c>
      <c r="C233" s="20">
        <f>SUM(C194:C232)</f>
        <v>43</v>
      </c>
      <c r="D233" s="69">
        <f>SUM(D194:D232)</f>
        <v>241.7</v>
      </c>
      <c r="E233" s="21">
        <f>SUM(E194:E232)</f>
        <v>0</v>
      </c>
      <c r="F233" s="21">
        <f t="shared" ref="F233:K233" si="13">SUM(F194:F232)</f>
        <v>0</v>
      </c>
      <c r="G233" s="21">
        <f t="shared" si="13"/>
        <v>0</v>
      </c>
      <c r="H233" s="21">
        <f t="shared" si="13"/>
        <v>185</v>
      </c>
      <c r="I233" s="21">
        <f t="shared" si="13"/>
        <v>0</v>
      </c>
      <c r="J233" s="21">
        <f t="shared" si="13"/>
        <v>44</v>
      </c>
      <c r="K233" s="21">
        <f t="shared" si="13"/>
        <v>49</v>
      </c>
      <c r="L233" s="69">
        <f>SUM(L194:L232)</f>
        <v>97.899999999999949</v>
      </c>
      <c r="M233" s="20">
        <f>SUM(M194:M232)</f>
        <v>81</v>
      </c>
      <c r="N233" s="60"/>
    </row>
    <row r="234" spans="1:14" ht="21.75" customHeight="1" thickTop="1" thickBot="1">
      <c r="A234" s="22"/>
      <c r="B234" s="23"/>
      <c r="C234" s="24"/>
      <c r="D234" s="25"/>
      <c r="E234" s="26"/>
      <c r="F234" s="26"/>
      <c r="G234" s="26"/>
      <c r="H234" s="26"/>
      <c r="I234" s="26"/>
      <c r="J234" s="26"/>
      <c r="K234" s="26"/>
      <c r="L234" s="26"/>
      <c r="M234" s="26"/>
      <c r="N234" s="60"/>
    </row>
    <row r="235" spans="1:14" ht="26.25" customHeight="1" thickTop="1" thickBot="1">
      <c r="A235" s="196" t="s">
        <v>188</v>
      </c>
      <c r="B235" s="196"/>
      <c r="C235" s="196"/>
      <c r="D235" s="196"/>
      <c r="E235" s="196"/>
      <c r="F235" s="196"/>
      <c r="G235" s="196"/>
      <c r="H235" s="196"/>
      <c r="I235" s="196"/>
      <c r="J235" s="196"/>
      <c r="K235" s="196"/>
      <c r="L235" s="196"/>
      <c r="M235" s="196"/>
      <c r="N235" s="60"/>
    </row>
    <row r="236" spans="1:14" ht="27" customHeight="1" thickBot="1">
      <c r="A236" s="54" t="s">
        <v>147</v>
      </c>
      <c r="B236" s="51" t="s">
        <v>22</v>
      </c>
      <c r="C236" s="197" t="s">
        <v>23</v>
      </c>
      <c r="D236" s="198"/>
      <c r="E236" s="61" t="s">
        <v>30</v>
      </c>
      <c r="F236" s="50" t="s">
        <v>21</v>
      </c>
      <c r="G236" s="51"/>
      <c r="H236" s="51" t="s">
        <v>0</v>
      </c>
      <c r="I236" s="51" t="s">
        <v>20</v>
      </c>
      <c r="J236" s="50" t="s">
        <v>1</v>
      </c>
      <c r="K236" s="199" t="s">
        <v>35</v>
      </c>
      <c r="L236" s="200"/>
      <c r="M236" s="63" t="s">
        <v>210</v>
      </c>
      <c r="N236" s="60"/>
    </row>
    <row r="237" spans="1:14" ht="22.5" customHeight="1">
      <c r="A237" s="138" t="s">
        <v>149</v>
      </c>
      <c r="B237" s="140">
        <v>128</v>
      </c>
      <c r="C237" s="30">
        <v>2</v>
      </c>
      <c r="D237" s="141">
        <v>10.56</v>
      </c>
      <c r="E237" s="129" t="s">
        <v>7</v>
      </c>
      <c r="F237" s="129"/>
      <c r="G237" s="129"/>
      <c r="H237" s="129">
        <v>15</v>
      </c>
      <c r="I237" s="136" t="s">
        <v>189</v>
      </c>
      <c r="J237" s="129">
        <v>3</v>
      </c>
      <c r="K237" s="130">
        <v>3</v>
      </c>
      <c r="L237" s="131">
        <v>4.8</v>
      </c>
      <c r="M237" s="132">
        <v>78</v>
      </c>
      <c r="N237" s="60"/>
    </row>
    <row r="238" spans="1:14" ht="22.5" customHeight="1">
      <c r="A238" s="138" t="s">
        <v>190</v>
      </c>
      <c r="B238" s="140">
        <v>4.0999999999999996</v>
      </c>
      <c r="C238" s="30"/>
      <c r="D238" s="141"/>
      <c r="E238" s="129"/>
      <c r="F238" s="129"/>
      <c r="G238" s="129"/>
      <c r="H238" s="129">
        <v>1</v>
      </c>
      <c r="I238" s="129" t="s">
        <v>53</v>
      </c>
      <c r="J238" s="129"/>
      <c r="K238" s="130">
        <v>1</v>
      </c>
      <c r="L238" s="131">
        <v>4</v>
      </c>
      <c r="M238" s="132"/>
      <c r="N238" s="60"/>
    </row>
    <row r="239" spans="1:14" ht="22.5" customHeight="1">
      <c r="A239" s="138" t="s">
        <v>191</v>
      </c>
      <c r="B239" s="140">
        <v>16.3</v>
      </c>
      <c r="C239" s="30">
        <v>1</v>
      </c>
      <c r="D239" s="141">
        <v>2.64</v>
      </c>
      <c r="E239" s="129" t="s">
        <v>5</v>
      </c>
      <c r="F239" s="129" t="s">
        <v>159</v>
      </c>
      <c r="G239" s="129"/>
      <c r="H239" s="129">
        <v>3</v>
      </c>
      <c r="I239" s="136" t="s">
        <v>192</v>
      </c>
      <c r="J239" s="129">
        <v>1</v>
      </c>
      <c r="K239" s="130">
        <v>2</v>
      </c>
      <c r="L239" s="131">
        <v>3.2</v>
      </c>
      <c r="M239" s="132"/>
      <c r="N239" s="60"/>
    </row>
    <row r="240" spans="1:14" ht="22.5" customHeight="1">
      <c r="A240" s="138" t="s">
        <v>10</v>
      </c>
      <c r="B240" s="140">
        <v>3.4</v>
      </c>
      <c r="C240" s="30"/>
      <c r="D240" s="141"/>
      <c r="E240" s="129"/>
      <c r="F240" s="129"/>
      <c r="G240" s="129"/>
      <c r="H240" s="129">
        <v>1</v>
      </c>
      <c r="I240" s="129"/>
      <c r="J240" s="129"/>
      <c r="K240" s="130">
        <v>1</v>
      </c>
      <c r="L240" s="131">
        <v>1.6</v>
      </c>
      <c r="M240" s="132"/>
      <c r="N240" s="60"/>
    </row>
    <row r="241" spans="1:14" ht="22.5" customHeight="1">
      <c r="A241" s="138" t="s">
        <v>148</v>
      </c>
      <c r="B241" s="140">
        <v>16</v>
      </c>
      <c r="C241" s="30">
        <v>1</v>
      </c>
      <c r="D241" s="141">
        <v>0.72</v>
      </c>
      <c r="E241" s="129"/>
      <c r="F241" s="129"/>
      <c r="G241" s="129"/>
      <c r="H241" s="129">
        <v>2</v>
      </c>
      <c r="I241" s="129" t="s">
        <v>53</v>
      </c>
      <c r="J241" s="129">
        <v>1</v>
      </c>
      <c r="K241" s="130">
        <v>2</v>
      </c>
      <c r="L241" s="131">
        <v>3.2</v>
      </c>
      <c r="M241" s="132"/>
      <c r="N241" s="60"/>
    </row>
    <row r="242" spans="1:14" ht="22.5" customHeight="1">
      <c r="A242" s="138" t="s">
        <v>151</v>
      </c>
      <c r="B242" s="140">
        <v>16.600000000000001</v>
      </c>
      <c r="C242" s="30">
        <v>1</v>
      </c>
      <c r="D242" s="141">
        <v>0.72</v>
      </c>
      <c r="E242" s="129"/>
      <c r="F242" s="129"/>
      <c r="G242" s="129"/>
      <c r="H242" s="129">
        <v>2</v>
      </c>
      <c r="I242" s="129" t="s">
        <v>53</v>
      </c>
      <c r="J242" s="129">
        <v>1</v>
      </c>
      <c r="K242" s="130">
        <v>1</v>
      </c>
      <c r="L242" s="131">
        <v>2.4</v>
      </c>
      <c r="M242" s="132"/>
      <c r="N242" s="60"/>
    </row>
    <row r="243" spans="1:14" ht="22.5" customHeight="1">
      <c r="A243" s="138" t="s">
        <v>152</v>
      </c>
      <c r="B243" s="140">
        <v>13.6</v>
      </c>
      <c r="C243" s="30">
        <v>3</v>
      </c>
      <c r="D243" s="141">
        <v>10.77</v>
      </c>
      <c r="E243" s="129"/>
      <c r="F243" s="129" t="s">
        <v>159</v>
      </c>
      <c r="G243" s="129"/>
      <c r="H243" s="129">
        <v>1</v>
      </c>
      <c r="I243" s="129" t="s">
        <v>53</v>
      </c>
      <c r="J243" s="129">
        <v>1</v>
      </c>
      <c r="K243" s="130">
        <v>1</v>
      </c>
      <c r="L243" s="131">
        <v>2.4</v>
      </c>
      <c r="M243" s="132"/>
      <c r="N243" s="60"/>
    </row>
    <row r="244" spans="1:14" ht="22.5" customHeight="1">
      <c r="A244" s="138" t="s">
        <v>162</v>
      </c>
      <c r="B244" s="140">
        <v>13.6</v>
      </c>
      <c r="C244" s="30">
        <v>2</v>
      </c>
      <c r="D244" s="141">
        <v>8.6999999999999993</v>
      </c>
      <c r="E244" s="129" t="s">
        <v>5</v>
      </c>
      <c r="F244" s="129" t="s">
        <v>159</v>
      </c>
      <c r="G244" s="129"/>
      <c r="H244" s="129">
        <v>3</v>
      </c>
      <c r="I244" s="129" t="s">
        <v>53</v>
      </c>
      <c r="J244" s="129">
        <v>1</v>
      </c>
      <c r="K244" s="130">
        <v>1</v>
      </c>
      <c r="L244" s="131">
        <v>1.6</v>
      </c>
      <c r="M244" s="132"/>
      <c r="N244" s="60"/>
    </row>
    <row r="245" spans="1:14" ht="22.5" customHeight="1">
      <c r="A245" s="138" t="s">
        <v>193</v>
      </c>
      <c r="B245" s="140">
        <v>3.4</v>
      </c>
      <c r="C245" s="30">
        <v>1</v>
      </c>
      <c r="D245" s="141">
        <v>2.0699999999999998</v>
      </c>
      <c r="E245" s="129"/>
      <c r="F245" s="129"/>
      <c r="G245" s="129"/>
      <c r="H245" s="129"/>
      <c r="I245" s="129"/>
      <c r="J245" s="129"/>
      <c r="K245" s="130">
        <v>1</v>
      </c>
      <c r="L245" s="131">
        <v>1.6</v>
      </c>
      <c r="M245" s="132"/>
      <c r="N245" s="60"/>
    </row>
    <row r="246" spans="1:14" ht="22.5" customHeight="1">
      <c r="A246" s="138" t="s">
        <v>194</v>
      </c>
      <c r="B246" s="140">
        <v>16.25</v>
      </c>
      <c r="C246" s="30">
        <v>1</v>
      </c>
      <c r="D246" s="141">
        <v>1.92</v>
      </c>
      <c r="E246" s="129"/>
      <c r="F246" s="129"/>
      <c r="G246" s="129"/>
      <c r="H246" s="129">
        <v>2</v>
      </c>
      <c r="I246" s="129" t="s">
        <v>53</v>
      </c>
      <c r="J246" s="129">
        <v>1</v>
      </c>
      <c r="K246" s="130">
        <v>1</v>
      </c>
      <c r="L246" s="131">
        <v>2.4</v>
      </c>
      <c r="M246" s="132"/>
      <c r="N246" s="60"/>
    </row>
    <row r="247" spans="1:14" ht="22.5" customHeight="1">
      <c r="A247" s="138" t="s">
        <v>195</v>
      </c>
      <c r="B247" s="140">
        <v>16.25</v>
      </c>
      <c r="C247" s="30">
        <v>1</v>
      </c>
      <c r="D247" s="141">
        <v>1.92</v>
      </c>
      <c r="E247" s="129"/>
      <c r="F247" s="129"/>
      <c r="G247" s="129"/>
      <c r="H247" s="129">
        <v>2</v>
      </c>
      <c r="I247" s="129" t="s">
        <v>53</v>
      </c>
      <c r="J247" s="129">
        <v>1</v>
      </c>
      <c r="K247" s="130">
        <v>1</v>
      </c>
      <c r="L247" s="131">
        <v>2.4</v>
      </c>
      <c r="M247" s="132"/>
      <c r="N247" s="60"/>
    </row>
    <row r="248" spans="1:14" ht="22.5" customHeight="1">
      <c r="A248" s="138" t="s">
        <v>153</v>
      </c>
      <c r="B248" s="140">
        <v>77.599999999999994</v>
      </c>
      <c r="C248" s="30">
        <v>6</v>
      </c>
      <c r="D248" s="141">
        <v>4.32</v>
      </c>
      <c r="E248" s="129"/>
      <c r="F248" s="129"/>
      <c r="G248" s="129"/>
      <c r="H248" s="129">
        <v>72</v>
      </c>
      <c r="I248" s="129" t="s">
        <v>53</v>
      </c>
      <c r="J248" s="129"/>
      <c r="K248" s="130">
        <v>6</v>
      </c>
      <c r="L248" s="131">
        <v>9.6</v>
      </c>
      <c r="M248" s="132"/>
      <c r="N248" s="60"/>
    </row>
    <row r="249" spans="1:14" ht="22.5" customHeight="1">
      <c r="A249" s="142" t="s">
        <v>196</v>
      </c>
      <c r="B249" s="140">
        <v>37</v>
      </c>
      <c r="C249" s="30">
        <v>1</v>
      </c>
      <c r="D249" s="141">
        <v>1.89</v>
      </c>
      <c r="E249" s="129"/>
      <c r="F249" s="129"/>
      <c r="G249" s="129"/>
      <c r="H249" s="129">
        <v>6</v>
      </c>
      <c r="I249" s="129"/>
      <c r="J249" s="129">
        <v>1</v>
      </c>
      <c r="K249" s="130">
        <v>1</v>
      </c>
      <c r="L249" s="131">
        <v>1.6</v>
      </c>
      <c r="M249" s="132"/>
      <c r="N249" s="60"/>
    </row>
    <row r="250" spans="1:14" ht="22.5" customHeight="1">
      <c r="A250" s="138" t="s">
        <v>197</v>
      </c>
      <c r="B250" s="140">
        <v>149</v>
      </c>
      <c r="C250" s="30"/>
      <c r="D250" s="141"/>
      <c r="E250" s="129"/>
      <c r="F250" s="129"/>
      <c r="G250" s="129"/>
      <c r="H250" s="129">
        <v>30</v>
      </c>
      <c r="I250" s="136" t="s">
        <v>198</v>
      </c>
      <c r="J250" s="129">
        <v>1</v>
      </c>
      <c r="K250" s="130">
        <v>6</v>
      </c>
      <c r="L250" s="131">
        <v>23.1</v>
      </c>
      <c r="M250" s="132"/>
      <c r="N250" s="60"/>
    </row>
    <row r="251" spans="1:14" ht="22.5" customHeight="1">
      <c r="A251" s="138" t="s">
        <v>199</v>
      </c>
      <c r="B251" s="140">
        <v>105</v>
      </c>
      <c r="C251" s="30"/>
      <c r="D251" s="141"/>
      <c r="E251" s="129"/>
      <c r="F251" s="129"/>
      <c r="G251" s="129"/>
      <c r="H251" s="129">
        <v>45</v>
      </c>
      <c r="I251" s="129"/>
      <c r="J251" s="129">
        <v>3</v>
      </c>
      <c r="K251" s="130">
        <v>6</v>
      </c>
      <c r="L251" s="131">
        <v>23.1</v>
      </c>
      <c r="M251" s="132"/>
      <c r="N251" s="60"/>
    </row>
    <row r="252" spans="1:14" ht="22.5" customHeight="1">
      <c r="A252" s="138" t="s">
        <v>200</v>
      </c>
      <c r="B252" s="140">
        <v>105</v>
      </c>
      <c r="C252" s="30"/>
      <c r="D252" s="141"/>
      <c r="E252" s="129"/>
      <c r="F252" s="129"/>
      <c r="G252" s="129"/>
      <c r="H252" s="129">
        <v>45</v>
      </c>
      <c r="I252" s="129"/>
      <c r="J252" s="129">
        <v>3</v>
      </c>
      <c r="K252" s="130">
        <v>6</v>
      </c>
      <c r="L252" s="131">
        <v>23.1</v>
      </c>
      <c r="M252" s="132"/>
      <c r="N252" s="60"/>
    </row>
    <row r="253" spans="1:14" ht="22.5" customHeight="1">
      <c r="A253" s="138" t="s">
        <v>201</v>
      </c>
      <c r="B253" s="140">
        <v>105</v>
      </c>
      <c r="C253" s="30"/>
      <c r="D253" s="141"/>
      <c r="E253" s="129"/>
      <c r="F253" s="129"/>
      <c r="G253" s="129"/>
      <c r="H253" s="129">
        <v>45</v>
      </c>
      <c r="I253" s="129"/>
      <c r="J253" s="129">
        <v>3</v>
      </c>
      <c r="K253" s="130">
        <v>6</v>
      </c>
      <c r="L253" s="131">
        <v>23.1</v>
      </c>
      <c r="M253" s="132"/>
      <c r="N253" s="60"/>
    </row>
    <row r="254" spans="1:14" ht="22.5" customHeight="1">
      <c r="A254" s="138" t="s">
        <v>202</v>
      </c>
      <c r="B254" s="140">
        <v>21.4</v>
      </c>
      <c r="C254" s="30">
        <v>3</v>
      </c>
      <c r="D254" s="141">
        <v>14.04</v>
      </c>
      <c r="E254" s="129"/>
      <c r="F254" s="129"/>
      <c r="G254" s="129"/>
      <c r="H254" s="129">
        <v>14</v>
      </c>
      <c r="I254" s="129"/>
      <c r="J254" s="129"/>
      <c r="K254" s="130">
        <v>2</v>
      </c>
      <c r="L254" s="131">
        <v>4.8</v>
      </c>
      <c r="M254" s="132"/>
      <c r="N254" s="60"/>
    </row>
    <row r="255" spans="1:14" ht="22.5" customHeight="1">
      <c r="A255" s="138" t="s">
        <v>124</v>
      </c>
      <c r="B255" s="140">
        <v>2.5299999999999998</v>
      </c>
      <c r="C255" s="30">
        <v>1</v>
      </c>
      <c r="D255" s="141">
        <v>0.72</v>
      </c>
      <c r="E255" s="129"/>
      <c r="F255" s="129"/>
      <c r="G255" s="129"/>
      <c r="H255" s="129">
        <v>1</v>
      </c>
      <c r="I255" s="129" t="s">
        <v>53</v>
      </c>
      <c r="J255" s="129"/>
      <c r="K255" s="130">
        <v>1</v>
      </c>
      <c r="L255" s="131">
        <v>2</v>
      </c>
      <c r="M255" s="132"/>
      <c r="N255" s="60"/>
    </row>
    <row r="256" spans="1:14" ht="22.5" customHeight="1">
      <c r="A256" s="138" t="s">
        <v>124</v>
      </c>
      <c r="B256" s="140">
        <v>2.5299999999999998</v>
      </c>
      <c r="C256" s="30">
        <v>1</v>
      </c>
      <c r="D256" s="141">
        <v>0.72</v>
      </c>
      <c r="E256" s="129"/>
      <c r="F256" s="129"/>
      <c r="G256" s="129"/>
      <c r="H256" s="129">
        <v>1</v>
      </c>
      <c r="I256" s="129" t="s">
        <v>53</v>
      </c>
      <c r="J256" s="129"/>
      <c r="K256" s="130">
        <v>1</v>
      </c>
      <c r="L256" s="131">
        <v>2</v>
      </c>
      <c r="M256" s="132"/>
      <c r="N256" s="60"/>
    </row>
    <row r="257" spans="1:14" ht="22.5" customHeight="1">
      <c r="A257" s="138" t="s">
        <v>124</v>
      </c>
      <c r="B257" s="140">
        <v>2.5299999999999998</v>
      </c>
      <c r="C257" s="30">
        <v>1</v>
      </c>
      <c r="D257" s="141">
        <v>0.72</v>
      </c>
      <c r="E257" s="129"/>
      <c r="F257" s="129"/>
      <c r="G257" s="129"/>
      <c r="H257" s="129">
        <v>1</v>
      </c>
      <c r="I257" s="129" t="s">
        <v>53</v>
      </c>
      <c r="J257" s="129"/>
      <c r="K257" s="130">
        <v>1</v>
      </c>
      <c r="L257" s="131">
        <v>2</v>
      </c>
      <c r="M257" s="132"/>
      <c r="N257" s="60"/>
    </row>
    <row r="258" spans="1:14" ht="22.5" customHeight="1">
      <c r="A258" s="138" t="s">
        <v>157</v>
      </c>
      <c r="B258" s="140">
        <v>255</v>
      </c>
      <c r="C258" s="30">
        <v>6</v>
      </c>
      <c r="D258" s="141">
        <v>2.0099999999999998</v>
      </c>
      <c r="E258" s="129"/>
      <c r="F258" s="129"/>
      <c r="G258" s="129"/>
      <c r="H258" s="129">
        <v>49</v>
      </c>
      <c r="I258" s="129"/>
      <c r="J258" s="129"/>
      <c r="K258" s="130">
        <v>1</v>
      </c>
      <c r="L258" s="131">
        <v>2.4</v>
      </c>
      <c r="M258" s="132"/>
      <c r="N258" s="60"/>
    </row>
    <row r="259" spans="1:14" ht="22.5" customHeight="1">
      <c r="A259" s="138" t="s">
        <v>203</v>
      </c>
      <c r="B259" s="140">
        <v>98.7</v>
      </c>
      <c r="C259" s="30"/>
      <c r="D259" s="141"/>
      <c r="E259" s="129"/>
      <c r="F259" s="129"/>
      <c r="G259" s="129"/>
      <c r="H259" s="129"/>
      <c r="I259" s="129"/>
      <c r="J259" s="129"/>
      <c r="K259" s="130">
        <v>2</v>
      </c>
      <c r="L259" s="131">
        <v>3.2</v>
      </c>
      <c r="M259" s="132"/>
      <c r="N259" s="60"/>
    </row>
    <row r="260" spans="1:14" ht="22.5" customHeight="1" thickBot="1">
      <c r="A260" s="138" t="s">
        <v>154</v>
      </c>
      <c r="B260" s="140">
        <v>8.8000000000000007</v>
      </c>
      <c r="C260" s="30">
        <v>1</v>
      </c>
      <c r="D260" s="141">
        <v>1.75</v>
      </c>
      <c r="E260" s="129"/>
      <c r="F260" s="129"/>
      <c r="G260" s="129"/>
      <c r="H260" s="129">
        <v>1</v>
      </c>
      <c r="I260" s="129" t="s">
        <v>53</v>
      </c>
      <c r="J260" s="129"/>
      <c r="K260" s="130">
        <v>1</v>
      </c>
      <c r="L260" s="131">
        <v>2.4</v>
      </c>
      <c r="M260" s="132"/>
      <c r="N260" s="60"/>
    </row>
    <row r="261" spans="1:14" ht="25.5" customHeight="1" thickBot="1">
      <c r="A261" s="151" t="s">
        <v>12</v>
      </c>
      <c r="B261" s="152">
        <f>SUM(B237:B260)</f>
        <v>1217.5899999999999</v>
      </c>
      <c r="C261" s="153">
        <f>SUM(C237:C260)</f>
        <v>33</v>
      </c>
      <c r="D261" s="154">
        <f>SUM(D237:D260)</f>
        <v>66.19</v>
      </c>
      <c r="E261" s="155"/>
      <c r="F261" s="155"/>
      <c r="G261" s="155"/>
      <c r="H261" s="155">
        <f>SUM(H237:H260)</f>
        <v>342</v>
      </c>
      <c r="I261" s="156"/>
      <c r="J261" s="155">
        <f>SUM(J237:J260)</f>
        <v>21</v>
      </c>
      <c r="K261" s="155">
        <f>SUM(K237:K260)</f>
        <v>55</v>
      </c>
      <c r="L261" s="152">
        <f>SUM(L237:L260)</f>
        <v>152</v>
      </c>
      <c r="M261" s="157"/>
      <c r="N261" s="60"/>
    </row>
    <row r="262" spans="1:14" s="150" customFormat="1" ht="25.5" customHeight="1" thickBot="1">
      <c r="A262" s="143"/>
      <c r="B262" s="144"/>
      <c r="C262" s="145"/>
      <c r="D262" s="146"/>
      <c r="E262" s="147"/>
      <c r="F262" s="147"/>
      <c r="G262" s="147"/>
      <c r="H262" s="147"/>
      <c r="I262" s="148"/>
      <c r="J262" s="147"/>
      <c r="K262" s="147"/>
      <c r="L262" s="144"/>
      <c r="M262" s="149"/>
    </row>
    <row r="263" spans="1:14" s="150" customFormat="1" ht="25.5" customHeight="1" thickTop="1" thickBot="1">
      <c r="A263" s="196" t="s">
        <v>204</v>
      </c>
      <c r="B263" s="196"/>
      <c r="C263" s="196"/>
      <c r="D263" s="196"/>
      <c r="E263" s="196"/>
      <c r="F263" s="196"/>
      <c r="G263" s="196"/>
      <c r="H263" s="196"/>
      <c r="I263" s="196"/>
      <c r="J263" s="196"/>
      <c r="K263" s="196"/>
      <c r="L263" s="196"/>
      <c r="M263" s="196"/>
    </row>
    <row r="264" spans="1:14" s="150" customFormat="1" ht="25.5" customHeight="1" thickBot="1">
      <c r="A264" s="54" t="s">
        <v>32</v>
      </c>
      <c r="B264" s="51" t="s">
        <v>22</v>
      </c>
      <c r="C264" s="197" t="s">
        <v>23</v>
      </c>
      <c r="D264" s="198"/>
      <c r="E264" s="98" t="s">
        <v>107</v>
      </c>
      <c r="F264" s="50" t="s">
        <v>89</v>
      </c>
      <c r="G264" s="50" t="s">
        <v>100</v>
      </c>
      <c r="H264" s="51" t="s">
        <v>0</v>
      </c>
      <c r="I264" s="51" t="s">
        <v>20</v>
      </c>
      <c r="J264" s="158" t="s">
        <v>1</v>
      </c>
      <c r="K264" s="201" t="s">
        <v>35</v>
      </c>
      <c r="L264" s="202"/>
      <c r="M264" s="159" t="s">
        <v>36</v>
      </c>
    </row>
    <row r="265" spans="1:14" s="150" customFormat="1" ht="25.5" customHeight="1">
      <c r="A265" s="70" t="s">
        <v>115</v>
      </c>
      <c r="B265" s="1">
        <v>2.2999999999999998</v>
      </c>
      <c r="C265" s="2"/>
      <c r="D265" s="10"/>
      <c r="E265" s="65"/>
      <c r="F265" s="65"/>
      <c r="G265" s="65"/>
      <c r="H265" s="65"/>
      <c r="I265" s="11"/>
      <c r="J265" s="160"/>
      <c r="K265" s="161">
        <v>2</v>
      </c>
      <c r="L265" s="162">
        <v>9.36</v>
      </c>
      <c r="M265" s="163"/>
    </row>
    <row r="266" spans="1:14" s="150" customFormat="1" ht="25.5" customHeight="1">
      <c r="A266" s="70" t="s">
        <v>205</v>
      </c>
      <c r="B266" s="1">
        <v>13.85</v>
      </c>
      <c r="C266" s="2"/>
      <c r="D266" s="10"/>
      <c r="E266" s="65"/>
      <c r="F266" s="65"/>
      <c r="G266" s="65"/>
      <c r="H266" s="65"/>
      <c r="I266" s="65"/>
      <c r="J266" s="99"/>
      <c r="K266" s="101"/>
      <c r="L266" s="71"/>
      <c r="M266" s="68"/>
    </row>
    <row r="267" spans="1:14" s="150" customFormat="1" ht="25.5" customHeight="1">
      <c r="A267" s="70" t="s">
        <v>207</v>
      </c>
      <c r="B267" s="1">
        <v>149.65</v>
      </c>
      <c r="C267" s="2"/>
      <c r="D267" s="10"/>
      <c r="E267" s="65"/>
      <c r="F267" s="65"/>
      <c r="G267" s="65"/>
      <c r="H267" s="65"/>
      <c r="I267" s="65"/>
      <c r="J267" s="65"/>
      <c r="K267" s="66"/>
      <c r="L267" s="71"/>
      <c r="M267" s="68"/>
    </row>
    <row r="268" spans="1:14" s="150" customFormat="1" ht="25.5" customHeight="1">
      <c r="A268" s="102" t="s">
        <v>206</v>
      </c>
      <c r="B268" s="1">
        <v>208.26</v>
      </c>
      <c r="C268" s="2">
        <v>8</v>
      </c>
      <c r="D268" s="10">
        <v>48.31</v>
      </c>
      <c r="E268" s="65">
        <v>24</v>
      </c>
      <c r="F268" s="65">
        <v>9</v>
      </c>
      <c r="G268" s="65"/>
      <c r="H268" s="65">
        <v>19</v>
      </c>
      <c r="I268" s="65"/>
      <c r="J268" s="103"/>
      <c r="K268" s="100"/>
      <c r="L268" s="71"/>
      <c r="M268" s="68">
        <v>34</v>
      </c>
    </row>
    <row r="269" spans="1:14" s="150" customFormat="1" ht="25.5" customHeight="1">
      <c r="A269" s="70" t="s">
        <v>111</v>
      </c>
      <c r="B269" s="12">
        <v>2.27</v>
      </c>
      <c r="C269" s="13"/>
      <c r="D269" s="9"/>
      <c r="E269" s="65"/>
      <c r="F269" s="65"/>
      <c r="G269" s="65"/>
      <c r="H269" s="65">
        <v>2</v>
      </c>
      <c r="I269" s="65"/>
      <c r="J269" s="99"/>
      <c r="K269" s="101"/>
      <c r="L269" s="71"/>
      <c r="M269" s="68"/>
    </row>
    <row r="270" spans="1:14" s="150" customFormat="1" ht="25.5" customHeight="1">
      <c r="A270" s="70" t="s">
        <v>112</v>
      </c>
      <c r="B270" s="1">
        <v>4.58</v>
      </c>
      <c r="C270" s="2"/>
      <c r="D270" s="9"/>
      <c r="E270" s="65"/>
      <c r="F270" s="65"/>
      <c r="G270" s="65"/>
      <c r="H270" s="65"/>
      <c r="I270" s="65"/>
      <c r="J270" s="103"/>
      <c r="K270" s="100"/>
      <c r="L270" s="71"/>
      <c r="M270" s="68"/>
    </row>
    <row r="271" spans="1:14" s="150" customFormat="1" ht="25.5" customHeight="1" thickBot="1">
      <c r="A271" s="70" t="s">
        <v>113</v>
      </c>
      <c r="B271" s="1">
        <v>2.2200000000000002</v>
      </c>
      <c r="C271" s="2"/>
      <c r="D271" s="10"/>
      <c r="E271" s="65"/>
      <c r="F271" s="65"/>
      <c r="G271" s="65"/>
      <c r="H271" s="65"/>
      <c r="I271" s="11"/>
      <c r="J271" s="99"/>
      <c r="K271" s="100">
        <v>10</v>
      </c>
      <c r="L271" s="71">
        <v>22.15</v>
      </c>
      <c r="M271" s="68"/>
    </row>
    <row r="272" spans="1:14" s="150" customFormat="1" ht="25.5" customHeight="1" thickBot="1">
      <c r="A272" s="18" t="s">
        <v>12</v>
      </c>
      <c r="B272" s="19">
        <f>SUM(B265:B271)</f>
        <v>383.13</v>
      </c>
      <c r="C272" s="20">
        <f>SUM(C265:C271)</f>
        <v>8</v>
      </c>
      <c r="D272" s="69">
        <f>SUM(D265:D271)</f>
        <v>48.31</v>
      </c>
      <c r="E272" s="21">
        <f>SUM(E265:E271)</f>
        <v>24</v>
      </c>
      <c r="F272" s="21">
        <f t="shared" ref="F272:K272" si="14">SUM(F265:F271)</f>
        <v>9</v>
      </c>
      <c r="G272" s="21">
        <f t="shared" si="14"/>
        <v>0</v>
      </c>
      <c r="H272" s="21">
        <f t="shared" si="14"/>
        <v>21</v>
      </c>
      <c r="I272" s="21">
        <f t="shared" si="14"/>
        <v>0</v>
      </c>
      <c r="J272" s="21">
        <f t="shared" si="14"/>
        <v>0</v>
      </c>
      <c r="K272" s="21">
        <f t="shared" si="14"/>
        <v>12</v>
      </c>
      <c r="L272" s="69">
        <f>SUM(L265:L271)</f>
        <v>31.509999999999998</v>
      </c>
      <c r="M272" s="20">
        <f>SUM(M265:M271)</f>
        <v>34</v>
      </c>
    </row>
    <row r="273" spans="1:13" s="150" customFormat="1" ht="25.5" customHeight="1" thickTop="1" thickBot="1">
      <c r="A273" s="143"/>
      <c r="B273" s="144"/>
      <c r="C273" s="145"/>
      <c r="D273" s="146"/>
      <c r="E273" s="147"/>
      <c r="F273" s="147"/>
      <c r="G273" s="147"/>
      <c r="H273" s="147"/>
      <c r="I273" s="148"/>
      <c r="J273" s="147"/>
      <c r="K273" s="147"/>
      <c r="L273" s="144"/>
      <c r="M273" s="149"/>
    </row>
    <row r="274" spans="1:13" s="150" customFormat="1" ht="25.5" customHeight="1" thickTop="1" thickBot="1">
      <c r="A274" s="196" t="s">
        <v>208</v>
      </c>
      <c r="B274" s="196"/>
      <c r="C274" s="196"/>
      <c r="D274" s="196"/>
      <c r="E274" s="196"/>
      <c r="F274" s="196"/>
      <c r="G274" s="196"/>
      <c r="H274" s="196"/>
      <c r="I274" s="196"/>
      <c r="J274" s="196"/>
      <c r="K274" s="196"/>
      <c r="L274" s="196"/>
      <c r="M274" s="196"/>
    </row>
    <row r="275" spans="1:13" s="150" customFormat="1" ht="25.5" customHeight="1" thickBot="1">
      <c r="A275" s="54" t="s">
        <v>32</v>
      </c>
      <c r="B275" s="51" t="s">
        <v>22</v>
      </c>
      <c r="C275" s="197" t="s">
        <v>23</v>
      </c>
      <c r="D275" s="198"/>
      <c r="E275" s="98" t="s">
        <v>107</v>
      </c>
      <c r="F275" s="50" t="s">
        <v>89</v>
      </c>
      <c r="G275" s="50" t="s">
        <v>100</v>
      </c>
      <c r="H275" s="51" t="s">
        <v>0</v>
      </c>
      <c r="I275" s="51" t="s">
        <v>20</v>
      </c>
      <c r="J275" s="158" t="s">
        <v>1</v>
      </c>
      <c r="K275" s="201" t="s">
        <v>35</v>
      </c>
      <c r="L275" s="202"/>
      <c r="M275" s="159" t="s">
        <v>36</v>
      </c>
    </row>
    <row r="276" spans="1:13" s="150" customFormat="1" ht="25.5" customHeight="1">
      <c r="A276" s="70" t="s">
        <v>115</v>
      </c>
      <c r="B276" s="1">
        <v>5.61</v>
      </c>
      <c r="C276" s="2"/>
      <c r="D276" s="10"/>
      <c r="E276" s="65"/>
      <c r="F276" s="65"/>
      <c r="G276" s="65"/>
      <c r="H276" s="65"/>
      <c r="I276" s="11"/>
      <c r="J276" s="160"/>
      <c r="K276" s="161">
        <v>2</v>
      </c>
      <c r="L276" s="162">
        <v>9.36</v>
      </c>
      <c r="M276" s="163"/>
    </row>
    <row r="277" spans="1:13" s="150" customFormat="1" ht="25.5" customHeight="1">
      <c r="A277" s="70" t="s">
        <v>205</v>
      </c>
      <c r="B277" s="1">
        <v>13.85</v>
      </c>
      <c r="C277" s="2"/>
      <c r="D277" s="10"/>
      <c r="E277" s="65"/>
      <c r="F277" s="65"/>
      <c r="G277" s="65"/>
      <c r="H277" s="65"/>
      <c r="I277" s="65"/>
      <c r="J277" s="99"/>
      <c r="K277" s="101"/>
      <c r="L277" s="71"/>
      <c r="M277" s="68"/>
    </row>
    <row r="278" spans="1:13" s="150" customFormat="1" ht="25.5" customHeight="1">
      <c r="A278" s="70" t="s">
        <v>207</v>
      </c>
      <c r="B278" s="1">
        <v>149.65</v>
      </c>
      <c r="C278" s="2"/>
      <c r="D278" s="10"/>
      <c r="E278" s="65"/>
      <c r="F278" s="65"/>
      <c r="G278" s="65"/>
      <c r="H278" s="65"/>
      <c r="I278" s="65"/>
      <c r="J278" s="65"/>
      <c r="K278" s="66"/>
      <c r="L278" s="71"/>
      <c r="M278" s="68"/>
    </row>
    <row r="279" spans="1:13" s="150" customFormat="1" ht="25.5" customHeight="1">
      <c r="A279" s="102" t="s">
        <v>206</v>
      </c>
      <c r="B279" s="1">
        <v>208.26</v>
      </c>
      <c r="C279" s="2">
        <v>8</v>
      </c>
      <c r="D279" s="10">
        <v>48.31</v>
      </c>
      <c r="E279" s="65">
        <v>24</v>
      </c>
      <c r="F279" s="65">
        <v>9</v>
      </c>
      <c r="G279" s="65"/>
      <c r="H279" s="65">
        <v>19</v>
      </c>
      <c r="I279" s="65"/>
      <c r="J279" s="103"/>
      <c r="K279" s="100"/>
      <c r="L279" s="71"/>
      <c r="M279" s="68">
        <v>34</v>
      </c>
    </row>
    <row r="280" spans="1:13" s="150" customFormat="1" ht="25.5" customHeight="1">
      <c r="A280" s="70" t="s">
        <v>111</v>
      </c>
      <c r="B280" s="12">
        <v>2.27</v>
      </c>
      <c r="C280" s="13"/>
      <c r="D280" s="9"/>
      <c r="E280" s="65"/>
      <c r="F280" s="65"/>
      <c r="G280" s="65"/>
      <c r="H280" s="65"/>
      <c r="I280" s="65"/>
      <c r="J280" s="99"/>
      <c r="K280" s="101"/>
      <c r="L280" s="71"/>
      <c r="M280" s="68"/>
    </row>
    <row r="281" spans="1:13" s="150" customFormat="1" ht="25.5" customHeight="1">
      <c r="A281" s="70" t="s">
        <v>112</v>
      </c>
      <c r="B281" s="1">
        <v>4.58</v>
      </c>
      <c r="C281" s="2"/>
      <c r="D281" s="9"/>
      <c r="E281" s="65"/>
      <c r="F281" s="65"/>
      <c r="G281" s="65"/>
      <c r="H281" s="65">
        <v>2</v>
      </c>
      <c r="I281" s="65"/>
      <c r="J281" s="103"/>
      <c r="K281" s="100"/>
      <c r="L281" s="71"/>
      <c r="M281" s="68"/>
    </row>
    <row r="282" spans="1:13" s="150" customFormat="1" ht="25.5" customHeight="1" thickBot="1">
      <c r="A282" s="70" t="s">
        <v>113</v>
      </c>
      <c r="B282" s="1"/>
      <c r="C282" s="2"/>
      <c r="D282" s="10"/>
      <c r="E282" s="65"/>
      <c r="F282" s="65"/>
      <c r="G282" s="65"/>
      <c r="H282" s="65"/>
      <c r="I282" s="11"/>
      <c r="J282" s="99"/>
      <c r="K282" s="100">
        <v>10</v>
      </c>
      <c r="L282" s="71">
        <v>22.15</v>
      </c>
      <c r="M282" s="68"/>
    </row>
    <row r="283" spans="1:13" s="150" customFormat="1" ht="25.5" customHeight="1" thickBot="1">
      <c r="A283" s="18" t="s">
        <v>12</v>
      </c>
      <c r="B283" s="19">
        <f>SUM(B276:B282)</f>
        <v>384.21999999999997</v>
      </c>
      <c r="C283" s="20">
        <f>SUM(C276:C282)</f>
        <v>8</v>
      </c>
      <c r="D283" s="69">
        <f>SUM(D276:D282)</f>
        <v>48.31</v>
      </c>
      <c r="E283" s="21">
        <f>SUM(E276:E282)</f>
        <v>24</v>
      </c>
      <c r="F283" s="21">
        <f t="shared" ref="F283:K283" si="15">SUM(F276:F282)</f>
        <v>9</v>
      </c>
      <c r="G283" s="21">
        <f t="shared" si="15"/>
        <v>0</v>
      </c>
      <c r="H283" s="21">
        <f t="shared" si="15"/>
        <v>21</v>
      </c>
      <c r="I283" s="21">
        <f t="shared" si="15"/>
        <v>0</v>
      </c>
      <c r="J283" s="21">
        <f t="shared" si="15"/>
        <v>0</v>
      </c>
      <c r="K283" s="21">
        <f t="shared" si="15"/>
        <v>12</v>
      </c>
      <c r="L283" s="69">
        <f>SUM(L276:L282)</f>
        <v>31.509999999999998</v>
      </c>
      <c r="M283" s="20">
        <f>SUM(M276:M282)</f>
        <v>34</v>
      </c>
    </row>
    <row r="284" spans="1:13" s="150" customFormat="1" ht="25.5" customHeight="1" thickTop="1" thickBot="1">
      <c r="A284" s="143"/>
      <c r="B284" s="144"/>
      <c r="C284" s="145"/>
      <c r="D284" s="146"/>
      <c r="E284" s="147"/>
      <c r="F284" s="147"/>
      <c r="G284" s="147"/>
      <c r="H284" s="147"/>
      <c r="I284" s="148"/>
      <c r="J284" s="147"/>
      <c r="K284" s="147"/>
      <c r="L284" s="144"/>
      <c r="M284" s="149"/>
    </row>
    <row r="285" spans="1:13" s="150" customFormat="1" ht="25.5" customHeight="1" thickTop="1" thickBot="1">
      <c r="A285" s="196" t="s">
        <v>209</v>
      </c>
      <c r="B285" s="196"/>
      <c r="C285" s="196"/>
      <c r="D285" s="196"/>
      <c r="E285" s="196"/>
      <c r="F285" s="196"/>
      <c r="G285" s="196"/>
      <c r="H285" s="196"/>
      <c r="I285" s="196"/>
      <c r="J285" s="196"/>
      <c r="K285" s="196"/>
      <c r="L285" s="196"/>
      <c r="M285" s="196"/>
    </row>
    <row r="286" spans="1:13" s="150" customFormat="1" ht="25.5" customHeight="1" thickBot="1">
      <c r="A286" s="54" t="s">
        <v>32</v>
      </c>
      <c r="B286" s="51" t="s">
        <v>22</v>
      </c>
      <c r="C286" s="197" t="s">
        <v>23</v>
      </c>
      <c r="D286" s="198"/>
      <c r="E286" s="98" t="s">
        <v>107</v>
      </c>
      <c r="F286" s="50" t="s">
        <v>89</v>
      </c>
      <c r="G286" s="50" t="s">
        <v>100</v>
      </c>
      <c r="H286" s="51" t="s">
        <v>0</v>
      </c>
      <c r="I286" s="51" t="s">
        <v>20</v>
      </c>
      <c r="J286" s="158" t="s">
        <v>1</v>
      </c>
      <c r="K286" s="201" t="s">
        <v>35</v>
      </c>
      <c r="L286" s="202"/>
      <c r="M286" s="159" t="s">
        <v>36</v>
      </c>
    </row>
    <row r="287" spans="1:13" s="150" customFormat="1" ht="25.5" customHeight="1">
      <c r="A287" s="70" t="s">
        <v>115</v>
      </c>
      <c r="B287" s="1">
        <v>2.2999999999999998</v>
      </c>
      <c r="C287" s="2"/>
      <c r="D287" s="10"/>
      <c r="E287" s="65"/>
      <c r="F287" s="65"/>
      <c r="G287" s="65"/>
      <c r="H287" s="65"/>
      <c r="I287" s="11"/>
      <c r="J287" s="160"/>
      <c r="K287" s="161">
        <v>2</v>
      </c>
      <c r="L287" s="162">
        <v>9.36</v>
      </c>
      <c r="M287" s="163"/>
    </row>
    <row r="288" spans="1:13" s="150" customFormat="1" ht="25.5" customHeight="1">
      <c r="A288" s="70" t="s">
        <v>205</v>
      </c>
      <c r="B288" s="1">
        <v>13.85</v>
      </c>
      <c r="C288" s="2"/>
      <c r="D288" s="10"/>
      <c r="E288" s="65"/>
      <c r="F288" s="65"/>
      <c r="G288" s="65"/>
      <c r="H288" s="65"/>
      <c r="I288" s="65"/>
      <c r="J288" s="99"/>
      <c r="K288" s="101"/>
      <c r="L288" s="71"/>
      <c r="M288" s="68"/>
    </row>
    <row r="289" spans="1:14" s="150" customFormat="1" ht="25.5" customHeight="1">
      <c r="A289" s="70" t="s">
        <v>207</v>
      </c>
      <c r="B289" s="1">
        <v>156.26</v>
      </c>
      <c r="C289" s="2"/>
      <c r="D289" s="10"/>
      <c r="E289" s="65"/>
      <c r="F289" s="65"/>
      <c r="G289" s="65"/>
      <c r="H289" s="65"/>
      <c r="I289" s="65"/>
      <c r="J289" s="65"/>
      <c r="K289" s="66"/>
      <c r="L289" s="71"/>
      <c r="M289" s="68"/>
    </row>
    <row r="290" spans="1:14" s="150" customFormat="1" ht="25.5" customHeight="1">
      <c r="A290" s="102" t="s">
        <v>206</v>
      </c>
      <c r="B290" s="1">
        <v>208.26</v>
      </c>
      <c r="C290" s="2">
        <v>8</v>
      </c>
      <c r="D290" s="10">
        <v>48.31</v>
      </c>
      <c r="E290" s="65">
        <v>24</v>
      </c>
      <c r="F290" s="65">
        <v>9</v>
      </c>
      <c r="G290" s="65"/>
      <c r="H290" s="65">
        <v>19</v>
      </c>
      <c r="I290" s="65"/>
      <c r="J290" s="103"/>
      <c r="K290" s="100"/>
      <c r="L290" s="71"/>
      <c r="M290" s="68">
        <v>34</v>
      </c>
    </row>
    <row r="291" spans="1:14" s="150" customFormat="1" ht="25.5" customHeight="1">
      <c r="A291" s="70" t="s">
        <v>111</v>
      </c>
      <c r="B291" s="12">
        <v>2.27</v>
      </c>
      <c r="C291" s="13"/>
      <c r="D291" s="9"/>
      <c r="E291" s="65"/>
      <c r="F291" s="65"/>
      <c r="G291" s="65"/>
      <c r="H291" s="65"/>
      <c r="I291" s="65"/>
      <c r="J291" s="99"/>
      <c r="K291" s="101"/>
      <c r="L291" s="71"/>
      <c r="M291" s="68"/>
    </row>
    <row r="292" spans="1:14" s="150" customFormat="1" ht="25.5" customHeight="1">
      <c r="A292" s="70" t="s">
        <v>112</v>
      </c>
      <c r="B292" s="1">
        <v>4.58</v>
      </c>
      <c r="C292" s="2"/>
      <c r="D292" s="9"/>
      <c r="E292" s="65"/>
      <c r="F292" s="65"/>
      <c r="G292" s="65"/>
      <c r="H292" s="65">
        <v>2</v>
      </c>
      <c r="I292" s="65"/>
      <c r="J292" s="103"/>
      <c r="K292" s="100"/>
      <c r="L292" s="71"/>
      <c r="M292" s="68"/>
    </row>
    <row r="293" spans="1:14" s="150" customFormat="1" ht="25.5" customHeight="1" thickBot="1">
      <c r="A293" s="70" t="s">
        <v>113</v>
      </c>
      <c r="B293" s="1"/>
      <c r="C293" s="2"/>
      <c r="D293" s="10"/>
      <c r="E293" s="65"/>
      <c r="F293" s="65"/>
      <c r="G293" s="65"/>
      <c r="H293" s="65"/>
      <c r="I293" s="11"/>
      <c r="J293" s="99"/>
      <c r="K293" s="100">
        <v>10</v>
      </c>
      <c r="L293" s="71">
        <v>22.15</v>
      </c>
      <c r="M293" s="68"/>
    </row>
    <row r="294" spans="1:14" s="150" customFormat="1" ht="25.5" customHeight="1" thickBot="1">
      <c r="A294" s="18" t="s">
        <v>12</v>
      </c>
      <c r="B294" s="19">
        <f>SUM(B287:B293)</f>
        <v>387.51999999999992</v>
      </c>
      <c r="C294" s="20">
        <f>SUM(C287:C293)</f>
        <v>8</v>
      </c>
      <c r="D294" s="69">
        <f>SUM(D287:D293)</f>
        <v>48.31</v>
      </c>
      <c r="E294" s="21">
        <f>SUM(E287:E293)</f>
        <v>24</v>
      </c>
      <c r="F294" s="21">
        <f t="shared" ref="F294:K294" si="16">SUM(F287:F293)</f>
        <v>9</v>
      </c>
      <c r="G294" s="21">
        <f t="shared" si="16"/>
        <v>0</v>
      </c>
      <c r="H294" s="21">
        <f t="shared" si="16"/>
        <v>21</v>
      </c>
      <c r="I294" s="21">
        <f t="shared" si="16"/>
        <v>0</v>
      </c>
      <c r="J294" s="21">
        <f t="shared" si="16"/>
        <v>0</v>
      </c>
      <c r="K294" s="21">
        <f t="shared" si="16"/>
        <v>12</v>
      </c>
      <c r="L294" s="69">
        <f>SUM(L287:L293)</f>
        <v>31.509999999999998</v>
      </c>
      <c r="M294" s="20">
        <f>SUM(M287:M293)</f>
        <v>34</v>
      </c>
    </row>
    <row r="295" spans="1:14" ht="13.5" thickTop="1">
      <c r="N295" s="60"/>
    </row>
    <row r="296" spans="1:14" ht="13.5" thickBot="1">
      <c r="N296" s="60"/>
    </row>
    <row r="297" spans="1:14" ht="21.75" thickTop="1" thickBot="1">
      <c r="A297" s="191" t="s">
        <v>214</v>
      </c>
      <c r="B297" s="191"/>
      <c r="C297" s="191"/>
      <c r="D297" s="191"/>
      <c r="E297" s="191"/>
      <c r="F297" s="191"/>
      <c r="G297" s="191"/>
      <c r="H297" s="191"/>
      <c r="I297" s="191"/>
      <c r="J297" s="191"/>
      <c r="K297" s="191"/>
      <c r="L297" s="191"/>
      <c r="M297" s="191"/>
      <c r="N297" s="164"/>
    </row>
    <row r="298" spans="1:14" ht="23.25" thickBot="1">
      <c r="A298" s="165" t="s">
        <v>32</v>
      </c>
      <c r="B298" s="166" t="s">
        <v>22</v>
      </c>
      <c r="C298" s="192" t="s">
        <v>23</v>
      </c>
      <c r="D298" s="193"/>
      <c r="E298" s="167" t="s">
        <v>107</v>
      </c>
      <c r="F298" s="168" t="s">
        <v>89</v>
      </c>
      <c r="G298" s="168" t="s">
        <v>100</v>
      </c>
      <c r="H298" s="166" t="s">
        <v>0</v>
      </c>
      <c r="I298" s="166" t="s">
        <v>20</v>
      </c>
      <c r="J298" s="168" t="s">
        <v>1</v>
      </c>
      <c r="K298" s="194" t="s">
        <v>35</v>
      </c>
      <c r="L298" s="195"/>
      <c r="M298" s="169" t="s">
        <v>36</v>
      </c>
      <c r="N298" s="164"/>
    </row>
    <row r="299" spans="1:14" ht="22.5">
      <c r="A299" s="170" t="s">
        <v>215</v>
      </c>
      <c r="B299" s="171">
        <v>19.489999999999998</v>
      </c>
      <c r="C299" s="172"/>
      <c r="D299" s="173"/>
      <c r="E299" s="174"/>
      <c r="F299" s="174"/>
      <c r="G299" s="174"/>
      <c r="H299" s="174">
        <v>3</v>
      </c>
      <c r="I299" s="175"/>
      <c r="J299" s="176"/>
      <c r="K299" s="177"/>
      <c r="L299" s="178"/>
      <c r="M299" s="179">
        <v>39</v>
      </c>
      <c r="N299" s="164"/>
    </row>
    <row r="300" spans="1:14" ht="15">
      <c r="A300" s="170" t="s">
        <v>216</v>
      </c>
      <c r="B300" s="171">
        <v>327.3</v>
      </c>
      <c r="C300" s="172">
        <v>3</v>
      </c>
      <c r="D300" s="173">
        <v>4.95</v>
      </c>
      <c r="E300" s="174"/>
      <c r="F300" s="174">
        <v>4</v>
      </c>
      <c r="G300" s="174"/>
      <c r="H300" s="174">
        <v>36</v>
      </c>
      <c r="I300" s="174"/>
      <c r="J300" s="176"/>
      <c r="K300" s="177">
        <v>5</v>
      </c>
      <c r="L300" s="178">
        <v>19.510000000000002</v>
      </c>
      <c r="M300" s="179"/>
      <c r="N300" s="164"/>
    </row>
    <row r="301" spans="1:14" ht="15">
      <c r="A301" s="180" t="s">
        <v>124</v>
      </c>
      <c r="B301" s="171">
        <v>5.19</v>
      </c>
      <c r="C301" s="172"/>
      <c r="D301" s="181"/>
      <c r="E301" s="174"/>
      <c r="F301" s="174"/>
      <c r="G301" s="174"/>
      <c r="H301" s="174">
        <v>1</v>
      </c>
      <c r="I301" s="174"/>
      <c r="J301" s="174"/>
      <c r="K301" s="182"/>
      <c r="L301" s="178"/>
      <c r="M301" s="179"/>
      <c r="N301" s="164"/>
    </row>
    <row r="302" spans="1:14" ht="15">
      <c r="A302" s="170" t="s">
        <v>217</v>
      </c>
      <c r="B302" s="171">
        <v>47.35</v>
      </c>
      <c r="C302" s="172">
        <v>7</v>
      </c>
      <c r="D302" s="181">
        <v>19.32</v>
      </c>
      <c r="E302" s="174"/>
      <c r="F302" s="174"/>
      <c r="G302" s="174"/>
      <c r="H302" s="174">
        <v>8</v>
      </c>
      <c r="I302" s="174"/>
      <c r="J302" s="174">
        <v>4</v>
      </c>
      <c r="K302" s="182"/>
      <c r="L302" s="178"/>
      <c r="M302" s="179"/>
      <c r="N302" s="164"/>
    </row>
    <row r="303" spans="1:14" ht="22.5">
      <c r="A303" s="170" t="s">
        <v>221</v>
      </c>
      <c r="B303" s="171">
        <v>110.3</v>
      </c>
      <c r="C303" s="172">
        <v>5</v>
      </c>
      <c r="D303" s="173">
        <v>10.78</v>
      </c>
      <c r="E303" s="174"/>
      <c r="F303" s="174"/>
      <c r="G303" s="174"/>
      <c r="H303" s="174">
        <v>14</v>
      </c>
      <c r="I303" s="174"/>
      <c r="J303" s="174">
        <v>6</v>
      </c>
      <c r="K303" s="182"/>
      <c r="L303" s="178"/>
      <c r="M303" s="179"/>
      <c r="N303" s="164"/>
    </row>
    <row r="304" spans="1:14" ht="15">
      <c r="A304" s="180" t="s">
        <v>218</v>
      </c>
      <c r="B304" s="171">
        <v>56.17</v>
      </c>
      <c r="C304" s="172">
        <v>6</v>
      </c>
      <c r="D304" s="181">
        <v>16.2</v>
      </c>
      <c r="E304" s="174">
        <v>12</v>
      </c>
      <c r="F304" s="174"/>
      <c r="G304" s="174"/>
      <c r="H304" s="174">
        <v>3</v>
      </c>
      <c r="I304" s="174"/>
      <c r="J304" s="174"/>
      <c r="K304" s="182"/>
      <c r="L304" s="178"/>
      <c r="M304" s="179"/>
      <c r="N304" s="164"/>
    </row>
    <row r="305" spans="1:14" ht="15">
      <c r="A305" s="180"/>
      <c r="B305" s="171"/>
      <c r="C305" s="172"/>
      <c r="D305" s="181"/>
      <c r="E305" s="174"/>
      <c r="F305" s="174"/>
      <c r="G305" s="174"/>
      <c r="H305" s="174"/>
      <c r="I305" s="174"/>
      <c r="J305" s="174"/>
      <c r="K305" s="182"/>
      <c r="L305" s="178"/>
      <c r="M305" s="179"/>
      <c r="N305" s="164"/>
    </row>
    <row r="306" spans="1:14" ht="15.75" thickBot="1">
      <c r="A306" s="183"/>
      <c r="B306" s="184"/>
      <c r="C306" s="185"/>
      <c r="D306" s="181"/>
      <c r="E306" s="174"/>
      <c r="F306" s="174"/>
      <c r="G306" s="174"/>
      <c r="H306" s="174"/>
      <c r="I306" s="174"/>
      <c r="J306" s="174"/>
      <c r="K306" s="182"/>
      <c r="L306" s="178"/>
      <c r="M306" s="179"/>
      <c r="N306" s="60"/>
    </row>
    <row r="307" spans="1:14" ht="18.75" thickBot="1">
      <c r="A307" s="186" t="s">
        <v>12</v>
      </c>
      <c r="B307" s="187">
        <v>565.80000000000007</v>
      </c>
      <c r="C307" s="188">
        <v>21</v>
      </c>
      <c r="D307" s="189">
        <v>51.25</v>
      </c>
      <c r="E307" s="190">
        <v>12</v>
      </c>
      <c r="F307" s="190">
        <v>4</v>
      </c>
      <c r="G307" s="190">
        <v>0</v>
      </c>
      <c r="H307" s="190">
        <v>65</v>
      </c>
      <c r="I307" s="190">
        <v>0</v>
      </c>
      <c r="J307" s="190">
        <v>10</v>
      </c>
      <c r="K307" s="190">
        <v>5</v>
      </c>
      <c r="L307" s="189">
        <v>19.510000000000002</v>
      </c>
      <c r="M307" s="188">
        <v>39</v>
      </c>
      <c r="N307" s="60"/>
    </row>
    <row r="308" spans="1:14" ht="13.5" thickTop="1">
      <c r="N308" s="60"/>
    </row>
    <row r="309" spans="1:14">
      <c r="N309" s="60"/>
    </row>
    <row r="310" spans="1:14">
      <c r="N310" s="60"/>
    </row>
    <row r="311" spans="1:14">
      <c r="N311" s="60"/>
    </row>
    <row r="312" spans="1:14">
      <c r="N312" s="60"/>
    </row>
    <row r="313" spans="1:14">
      <c r="N313" s="60"/>
    </row>
    <row r="314" spans="1:14">
      <c r="N314" s="60"/>
    </row>
    <row r="315" spans="1:14">
      <c r="N315" s="60"/>
    </row>
    <row r="316" spans="1:14">
      <c r="N316" s="60"/>
    </row>
    <row r="317" spans="1:14">
      <c r="N317" s="60"/>
    </row>
    <row r="318" spans="1:14">
      <c r="N318" s="60"/>
    </row>
    <row r="319" spans="1:14">
      <c r="N319" s="60"/>
    </row>
    <row r="320" spans="1:14">
      <c r="N320" s="60"/>
    </row>
    <row r="321" spans="14:14">
      <c r="N321" s="60"/>
    </row>
    <row r="322" spans="14:14">
      <c r="N322" s="60"/>
    </row>
    <row r="323" spans="14:14">
      <c r="N323" s="60"/>
    </row>
    <row r="324" spans="14:14">
      <c r="N324" s="60"/>
    </row>
    <row r="325" spans="14:14">
      <c r="N325" s="60"/>
    </row>
    <row r="326" spans="14:14">
      <c r="N326" s="60"/>
    </row>
    <row r="327" spans="14:14">
      <c r="N327" s="60"/>
    </row>
    <row r="328" spans="14:14">
      <c r="N328" s="60"/>
    </row>
    <row r="329" spans="14:14">
      <c r="N329" s="60"/>
    </row>
    <row r="330" spans="14:14">
      <c r="N330" s="60"/>
    </row>
    <row r="331" spans="14:14">
      <c r="N331" s="60"/>
    </row>
    <row r="332" spans="14:14">
      <c r="N332" s="60"/>
    </row>
    <row r="333" spans="14:14">
      <c r="N333" s="60"/>
    </row>
    <row r="334" spans="14:14">
      <c r="N334" s="60"/>
    </row>
    <row r="335" spans="14:14">
      <c r="N335" s="60"/>
    </row>
    <row r="336" spans="14:14">
      <c r="N336" s="60"/>
    </row>
    <row r="337" spans="1:14">
      <c r="N337" s="60"/>
    </row>
    <row r="338" spans="1:14">
      <c r="N338" s="60"/>
    </row>
    <row r="339" spans="1:14" ht="20.100000000000001" customHeight="1">
      <c r="A339" s="31" t="s">
        <v>14</v>
      </c>
      <c r="B339" s="32" t="s">
        <v>2</v>
      </c>
      <c r="C339" s="33" t="s">
        <v>15</v>
      </c>
      <c r="D339" s="34"/>
      <c r="H339" s="32"/>
      <c r="N339" s="60"/>
    </row>
    <row r="340" spans="1:14" ht="20.100000000000001" customHeight="1">
      <c r="B340" s="32" t="s">
        <v>8</v>
      </c>
      <c r="C340" s="33" t="s">
        <v>16</v>
      </c>
      <c r="D340" s="34"/>
      <c r="H340" s="32"/>
      <c r="N340" s="60"/>
    </row>
    <row r="341" spans="1:14" ht="20.100000000000001" customHeight="1">
      <c r="B341" s="32" t="s">
        <v>4</v>
      </c>
      <c r="C341" s="33" t="s">
        <v>17</v>
      </c>
      <c r="D341" s="34"/>
      <c r="H341" s="32"/>
      <c r="N341" s="60"/>
    </row>
    <row r="342" spans="1:14" ht="20.100000000000001" customHeight="1">
      <c r="B342" s="58" t="s">
        <v>24</v>
      </c>
      <c r="C342" s="59" t="s">
        <v>25</v>
      </c>
      <c r="H342" s="32"/>
      <c r="N342" s="60"/>
    </row>
    <row r="343" spans="1:14" ht="20.100000000000001" customHeight="1">
      <c r="B343" s="32" t="s">
        <v>3</v>
      </c>
      <c r="C343" s="33" t="s">
        <v>18</v>
      </c>
      <c r="D343" s="34"/>
      <c r="H343" s="32"/>
      <c r="N343" s="60"/>
    </row>
    <row r="344" spans="1:14" ht="20.100000000000001" customHeight="1">
      <c r="B344" s="32" t="s">
        <v>9</v>
      </c>
      <c r="C344" s="33" t="s">
        <v>19</v>
      </c>
      <c r="D344" s="34"/>
      <c r="N344" s="60"/>
    </row>
    <row r="345" spans="1:14">
      <c r="N345" s="60"/>
    </row>
    <row r="346" spans="1:14">
      <c r="N346" s="60"/>
    </row>
    <row r="347" spans="1:14">
      <c r="N347" s="60"/>
    </row>
    <row r="348" spans="1:14">
      <c r="N348" s="60"/>
    </row>
    <row r="349" spans="1:14">
      <c r="N349" s="60"/>
    </row>
    <row r="350" spans="1:14">
      <c r="N350" s="60"/>
    </row>
    <row r="351" spans="1:14">
      <c r="N351" s="60"/>
    </row>
    <row r="352" spans="1:14">
      <c r="N352" s="60"/>
    </row>
    <row r="353" spans="13:14">
      <c r="N353" s="60"/>
    </row>
    <row r="354" spans="13:14">
      <c r="N354" s="60"/>
    </row>
    <row r="355" spans="13:14">
      <c r="N355" s="60"/>
    </row>
    <row r="356" spans="13:14">
      <c r="N356" s="60"/>
    </row>
    <row r="357" spans="13:14">
      <c r="N357" s="60"/>
    </row>
    <row r="358" spans="13:14">
      <c r="N358" s="60"/>
    </row>
    <row r="359" spans="13:14">
      <c r="N359" s="60"/>
    </row>
    <row r="360" spans="13:14">
      <c r="N360" s="60"/>
    </row>
    <row r="361" spans="13:14">
      <c r="M361" s="60"/>
      <c r="N361" s="60"/>
    </row>
    <row r="362" spans="13:14">
      <c r="N362" s="60"/>
    </row>
    <row r="363" spans="13:14">
      <c r="N363" s="60"/>
    </row>
    <row r="364" spans="13:14">
      <c r="N364" s="60"/>
    </row>
    <row r="365" spans="13:14">
      <c r="N365" s="60"/>
    </row>
    <row r="366" spans="13:14">
      <c r="N366" s="60"/>
    </row>
    <row r="367" spans="13:14">
      <c r="N367" s="60"/>
    </row>
    <row r="368" spans="13:14">
      <c r="N368" s="60"/>
    </row>
    <row r="369" spans="14:14">
      <c r="N369" s="60"/>
    </row>
    <row r="370" spans="14:14">
      <c r="N370" s="60"/>
    </row>
    <row r="371" spans="14:14">
      <c r="N371" s="60"/>
    </row>
    <row r="372" spans="14:14">
      <c r="N372" s="60"/>
    </row>
    <row r="373" spans="14:14">
      <c r="N373" s="60"/>
    </row>
    <row r="374" spans="14:14">
      <c r="N374" s="60"/>
    </row>
    <row r="375" spans="14:14">
      <c r="N375" s="60"/>
    </row>
    <row r="376" spans="14:14">
      <c r="N376" s="60"/>
    </row>
    <row r="377" spans="14:14">
      <c r="N377" s="60"/>
    </row>
    <row r="378" spans="14:14">
      <c r="N378" s="60"/>
    </row>
    <row r="379" spans="14:14">
      <c r="N379" s="60"/>
    </row>
    <row r="380" spans="14:14">
      <c r="N380" s="60"/>
    </row>
    <row r="381" spans="14:14">
      <c r="N381" s="60"/>
    </row>
    <row r="382" spans="14:14">
      <c r="N382" s="60"/>
    </row>
    <row r="383" spans="14:14">
      <c r="N383" s="60"/>
    </row>
    <row r="384" spans="14:14">
      <c r="N384" s="60"/>
    </row>
    <row r="385" spans="14:14">
      <c r="N385" s="60"/>
    </row>
    <row r="386" spans="14:14">
      <c r="N386" s="60"/>
    </row>
    <row r="387" spans="14:14">
      <c r="N387" s="60"/>
    </row>
    <row r="388" spans="14:14">
      <c r="N388" s="60"/>
    </row>
    <row r="389" spans="14:14">
      <c r="N389" s="60"/>
    </row>
    <row r="390" spans="14:14">
      <c r="N390" s="60"/>
    </row>
    <row r="391" spans="14:14">
      <c r="N391" s="60"/>
    </row>
    <row r="392" spans="14:14">
      <c r="N392" s="60"/>
    </row>
    <row r="393" spans="14:14">
      <c r="N393" s="60"/>
    </row>
    <row r="394" spans="14:14">
      <c r="N394" s="60"/>
    </row>
    <row r="395" spans="14:14">
      <c r="N395" s="60"/>
    </row>
    <row r="396" spans="14:14">
      <c r="N396" s="60"/>
    </row>
    <row r="397" spans="14:14">
      <c r="N397" s="60"/>
    </row>
    <row r="398" spans="14:14">
      <c r="N398" s="60"/>
    </row>
    <row r="399" spans="14:14">
      <c r="N399" s="60"/>
    </row>
    <row r="400" spans="14:14">
      <c r="N400" s="60"/>
    </row>
    <row r="401" spans="14:14">
      <c r="N401" s="60"/>
    </row>
    <row r="402" spans="14:14">
      <c r="N402" s="60"/>
    </row>
    <row r="403" spans="14:14">
      <c r="N403" s="60"/>
    </row>
    <row r="404" spans="14:14">
      <c r="N404" s="60"/>
    </row>
    <row r="405" spans="14:14">
      <c r="N405" s="60"/>
    </row>
    <row r="406" spans="14:14">
      <c r="N406" s="60"/>
    </row>
    <row r="407" spans="14:14">
      <c r="N407" s="60"/>
    </row>
    <row r="408" spans="14:14">
      <c r="N408" s="60"/>
    </row>
    <row r="409" spans="14:14">
      <c r="N409" s="60"/>
    </row>
    <row r="410" spans="14:14">
      <c r="N410" s="60"/>
    </row>
    <row r="411" spans="14:14">
      <c r="N411" s="60"/>
    </row>
    <row r="412" spans="14:14">
      <c r="N412" s="60"/>
    </row>
    <row r="413" spans="14:14">
      <c r="N413" s="60"/>
    </row>
    <row r="414" spans="14:14">
      <c r="N414" s="60"/>
    </row>
    <row r="415" spans="14:14">
      <c r="N415" s="60"/>
    </row>
    <row r="416" spans="14:14">
      <c r="N416" s="60"/>
    </row>
    <row r="417" spans="14:14">
      <c r="N417" s="60"/>
    </row>
    <row r="418" spans="14:14">
      <c r="N418" s="60"/>
    </row>
    <row r="419" spans="14:14">
      <c r="N419" s="60"/>
    </row>
    <row r="420" spans="14:14">
      <c r="N420" s="60"/>
    </row>
    <row r="421" spans="14:14">
      <c r="N421" s="60"/>
    </row>
    <row r="422" spans="14:14">
      <c r="N422" s="60"/>
    </row>
    <row r="423" spans="14:14">
      <c r="N423" s="60"/>
    </row>
    <row r="424" spans="14:14">
      <c r="N424" s="60"/>
    </row>
    <row r="425" spans="14:14">
      <c r="N425" s="60"/>
    </row>
    <row r="426" spans="14:14">
      <c r="N426" s="60"/>
    </row>
    <row r="427" spans="14:14">
      <c r="N427" s="60"/>
    </row>
    <row r="428" spans="14:14">
      <c r="N428" s="60"/>
    </row>
    <row r="429" spans="14:14">
      <c r="N429" s="60"/>
    </row>
    <row r="430" spans="14:14">
      <c r="N430" s="60"/>
    </row>
    <row r="431" spans="14:14">
      <c r="N431" s="60"/>
    </row>
    <row r="432" spans="14:14">
      <c r="N432" s="60"/>
    </row>
    <row r="433" spans="14:14">
      <c r="N433" s="60"/>
    </row>
    <row r="434" spans="14:14">
      <c r="N434" s="60"/>
    </row>
    <row r="435" spans="14:14">
      <c r="N435" s="60"/>
    </row>
    <row r="436" spans="14:14">
      <c r="N436" s="60"/>
    </row>
    <row r="437" spans="14:14">
      <c r="N437" s="60"/>
    </row>
    <row r="438" spans="14:14">
      <c r="N438" s="60"/>
    </row>
    <row r="439" spans="14:14">
      <c r="N439" s="60"/>
    </row>
    <row r="440" spans="14:14">
      <c r="N440" s="60"/>
    </row>
    <row r="441" spans="14:14">
      <c r="N441" s="60"/>
    </row>
    <row r="442" spans="14:14">
      <c r="N442" s="60"/>
    </row>
    <row r="443" spans="14:14">
      <c r="N443" s="60"/>
    </row>
    <row r="444" spans="14:14">
      <c r="N444" s="60"/>
    </row>
    <row r="445" spans="14:14">
      <c r="N445" s="60"/>
    </row>
    <row r="446" spans="14:14">
      <c r="N446" s="60"/>
    </row>
    <row r="447" spans="14:14">
      <c r="N447" s="60"/>
    </row>
    <row r="448" spans="14:14">
      <c r="N448" s="60"/>
    </row>
    <row r="449" spans="14:14">
      <c r="N449" s="60"/>
    </row>
    <row r="450" spans="14:14">
      <c r="N450" s="60"/>
    </row>
    <row r="451" spans="14:14">
      <c r="N451" s="60"/>
    </row>
    <row r="452" spans="14:14">
      <c r="N452" s="60"/>
    </row>
    <row r="453" spans="14:14">
      <c r="N453" s="60"/>
    </row>
    <row r="454" spans="14:14">
      <c r="N454" s="60"/>
    </row>
    <row r="455" spans="14:14">
      <c r="N455" s="60"/>
    </row>
    <row r="456" spans="14:14">
      <c r="N456" s="60"/>
    </row>
    <row r="457" spans="14:14">
      <c r="N457" s="60"/>
    </row>
    <row r="458" spans="14:14">
      <c r="N458" s="60"/>
    </row>
    <row r="459" spans="14:14">
      <c r="N459" s="60"/>
    </row>
    <row r="460" spans="14:14">
      <c r="N460" s="60"/>
    </row>
    <row r="461" spans="14:14">
      <c r="N461" s="60"/>
    </row>
    <row r="462" spans="14:14">
      <c r="N462" s="60"/>
    </row>
    <row r="463" spans="14:14">
      <c r="N463" s="60"/>
    </row>
    <row r="464" spans="14:14">
      <c r="N464" s="60"/>
    </row>
    <row r="465" spans="14:14">
      <c r="N465" s="60"/>
    </row>
    <row r="466" spans="14:14">
      <c r="N466" s="60"/>
    </row>
    <row r="467" spans="14:14">
      <c r="N467" s="60"/>
    </row>
    <row r="468" spans="14:14">
      <c r="N468" s="60"/>
    </row>
    <row r="469" spans="14:14">
      <c r="N469" s="60"/>
    </row>
    <row r="470" spans="14:14">
      <c r="N470" s="60"/>
    </row>
    <row r="471" spans="14:14">
      <c r="N471" s="60"/>
    </row>
    <row r="472" spans="14:14">
      <c r="N472" s="60"/>
    </row>
    <row r="473" spans="14:14">
      <c r="N473" s="60"/>
    </row>
    <row r="474" spans="14:14">
      <c r="N474" s="60"/>
    </row>
    <row r="475" spans="14:14">
      <c r="N475" s="60"/>
    </row>
    <row r="476" spans="14:14">
      <c r="N476" s="60"/>
    </row>
    <row r="477" spans="14:14">
      <c r="N477" s="60"/>
    </row>
    <row r="478" spans="14:14">
      <c r="N478" s="60"/>
    </row>
    <row r="479" spans="14:14">
      <c r="N479" s="60"/>
    </row>
    <row r="480" spans="14:14">
      <c r="N480" s="60"/>
    </row>
    <row r="481" spans="14:14">
      <c r="N481" s="60"/>
    </row>
    <row r="482" spans="14:14">
      <c r="N482" s="60"/>
    </row>
    <row r="483" spans="14:14">
      <c r="N483" s="60"/>
    </row>
    <row r="484" spans="14:14">
      <c r="N484" s="60"/>
    </row>
    <row r="485" spans="14:14">
      <c r="N485" s="60"/>
    </row>
    <row r="486" spans="14:14">
      <c r="N486" s="60"/>
    </row>
    <row r="487" spans="14:14">
      <c r="N487" s="60"/>
    </row>
    <row r="488" spans="14:14">
      <c r="N488" s="60"/>
    </row>
    <row r="489" spans="14:14">
      <c r="N489" s="60"/>
    </row>
    <row r="490" spans="14:14">
      <c r="N490" s="60"/>
    </row>
    <row r="491" spans="14:14">
      <c r="N491" s="60"/>
    </row>
    <row r="492" spans="14:14">
      <c r="N492" s="60"/>
    </row>
    <row r="493" spans="14:14">
      <c r="N493" s="60"/>
    </row>
    <row r="494" spans="14:14">
      <c r="N494" s="60"/>
    </row>
    <row r="495" spans="14:14">
      <c r="N495" s="60"/>
    </row>
    <row r="496" spans="14:14">
      <c r="N496" s="60"/>
    </row>
    <row r="497" spans="14:14">
      <c r="N497" s="60"/>
    </row>
    <row r="498" spans="14:14">
      <c r="N498" s="60"/>
    </row>
    <row r="499" spans="14:14">
      <c r="N499" s="60"/>
    </row>
    <row r="500" spans="14:14">
      <c r="N500" s="60"/>
    </row>
    <row r="501" spans="14:14">
      <c r="N501" s="60"/>
    </row>
    <row r="502" spans="14:14">
      <c r="N502" s="60"/>
    </row>
    <row r="503" spans="14:14">
      <c r="N503" s="60"/>
    </row>
    <row r="504" spans="14:14">
      <c r="N504" s="60"/>
    </row>
    <row r="505" spans="14:14">
      <c r="N505" s="60"/>
    </row>
    <row r="506" spans="14:14">
      <c r="N506" s="60"/>
    </row>
    <row r="507" spans="14:14">
      <c r="N507" s="60"/>
    </row>
    <row r="508" spans="14:14">
      <c r="N508" s="60"/>
    </row>
    <row r="509" spans="14:14">
      <c r="N509" s="60"/>
    </row>
    <row r="510" spans="14:14">
      <c r="N510" s="60"/>
    </row>
    <row r="511" spans="14:14">
      <c r="N511" s="60"/>
    </row>
    <row r="512" spans="14:14">
      <c r="N512" s="60"/>
    </row>
    <row r="513" spans="14:14">
      <c r="N513" s="60"/>
    </row>
    <row r="514" spans="14:14">
      <c r="N514" s="60"/>
    </row>
    <row r="515" spans="14:14">
      <c r="N515" s="60"/>
    </row>
    <row r="516" spans="14:14">
      <c r="N516" s="60"/>
    </row>
    <row r="517" spans="14:14">
      <c r="N517" s="60"/>
    </row>
    <row r="518" spans="14:14">
      <c r="N518" s="60"/>
    </row>
    <row r="519" spans="14:14">
      <c r="N519" s="60"/>
    </row>
    <row r="520" spans="14:14">
      <c r="N520" s="60"/>
    </row>
    <row r="521" spans="14:14">
      <c r="N521" s="60"/>
    </row>
    <row r="522" spans="14:14">
      <c r="N522" s="60"/>
    </row>
    <row r="523" spans="14:14">
      <c r="N523" s="60"/>
    </row>
    <row r="524" spans="14:14">
      <c r="N524" s="60"/>
    </row>
    <row r="525" spans="14:14">
      <c r="N525" s="60"/>
    </row>
    <row r="526" spans="14:14">
      <c r="N526" s="60"/>
    </row>
    <row r="527" spans="14:14">
      <c r="N527" s="60"/>
    </row>
    <row r="528" spans="14:14">
      <c r="N528" s="60"/>
    </row>
    <row r="529" spans="14:14">
      <c r="N529" s="60"/>
    </row>
    <row r="530" spans="14:14">
      <c r="N530" s="60"/>
    </row>
    <row r="531" spans="14:14">
      <c r="N531" s="60"/>
    </row>
    <row r="532" spans="14:14">
      <c r="N532" s="60"/>
    </row>
    <row r="533" spans="14:14">
      <c r="N533" s="60"/>
    </row>
    <row r="534" spans="14:14">
      <c r="N534" s="60"/>
    </row>
    <row r="535" spans="14:14">
      <c r="N535" s="60"/>
    </row>
    <row r="536" spans="14:14">
      <c r="N536" s="60"/>
    </row>
    <row r="537" spans="14:14">
      <c r="N537" s="60"/>
    </row>
    <row r="538" spans="14:14">
      <c r="N538" s="60"/>
    </row>
    <row r="539" spans="14:14">
      <c r="N539" s="60"/>
    </row>
    <row r="540" spans="14:14">
      <c r="N540" s="60"/>
    </row>
    <row r="541" spans="14:14">
      <c r="N541" s="60"/>
    </row>
    <row r="542" spans="14:14">
      <c r="N542" s="60"/>
    </row>
    <row r="543" spans="14:14">
      <c r="N543" s="60"/>
    </row>
    <row r="544" spans="14:14">
      <c r="N544" s="60"/>
    </row>
    <row r="545" spans="14:14">
      <c r="N545" s="60"/>
    </row>
    <row r="546" spans="14:14">
      <c r="N546" s="60"/>
    </row>
    <row r="547" spans="14:14">
      <c r="N547" s="60"/>
    </row>
    <row r="548" spans="14:14">
      <c r="N548" s="60"/>
    </row>
    <row r="549" spans="14:14">
      <c r="N549" s="60"/>
    </row>
    <row r="550" spans="14:14">
      <c r="N550" s="60"/>
    </row>
    <row r="551" spans="14:14">
      <c r="N551" s="60"/>
    </row>
    <row r="552" spans="14:14">
      <c r="N552" s="60"/>
    </row>
    <row r="553" spans="14:14">
      <c r="N553" s="60"/>
    </row>
    <row r="554" spans="14:14">
      <c r="N554" s="60"/>
    </row>
    <row r="555" spans="14:14">
      <c r="N555" s="60"/>
    </row>
    <row r="556" spans="14:14">
      <c r="N556" s="60"/>
    </row>
    <row r="557" spans="14:14">
      <c r="N557" s="60"/>
    </row>
    <row r="558" spans="14:14">
      <c r="N558" s="60"/>
    </row>
    <row r="559" spans="14:14">
      <c r="N559" s="60"/>
    </row>
    <row r="560" spans="14:14">
      <c r="N560" s="60"/>
    </row>
    <row r="561" spans="14:14">
      <c r="N561" s="60"/>
    </row>
    <row r="562" spans="14:14">
      <c r="N562" s="60"/>
    </row>
    <row r="563" spans="14:14">
      <c r="N563" s="60"/>
    </row>
    <row r="564" spans="14:14">
      <c r="N564" s="60"/>
    </row>
    <row r="565" spans="14:14">
      <c r="N565" s="60"/>
    </row>
    <row r="566" spans="14:14">
      <c r="N566" s="60"/>
    </row>
    <row r="567" spans="14:14">
      <c r="N567" s="60"/>
    </row>
    <row r="568" spans="14:14">
      <c r="N568" s="60"/>
    </row>
    <row r="569" spans="14:14">
      <c r="N569" s="60"/>
    </row>
    <row r="570" spans="14:14">
      <c r="N570" s="60"/>
    </row>
    <row r="571" spans="14:14">
      <c r="N571" s="60"/>
    </row>
    <row r="572" spans="14:14">
      <c r="N572" s="60"/>
    </row>
    <row r="573" spans="14:14">
      <c r="N573" s="60"/>
    </row>
    <row r="574" spans="14:14">
      <c r="N574" s="60"/>
    </row>
    <row r="575" spans="14:14">
      <c r="N575" s="60"/>
    </row>
    <row r="576" spans="14:14">
      <c r="N576" s="60"/>
    </row>
    <row r="577" spans="14:14">
      <c r="N577" s="60"/>
    </row>
    <row r="578" spans="14:14">
      <c r="N578" s="60"/>
    </row>
  </sheetData>
  <sheetProtection selectLockedCells="1" selectUnlockedCells="1"/>
  <mergeCells count="57">
    <mergeCell ref="A2:M2"/>
    <mergeCell ref="C3:D3"/>
    <mergeCell ref="K3:L3"/>
    <mergeCell ref="A20:M20"/>
    <mergeCell ref="C21:D21"/>
    <mergeCell ref="K21:L21"/>
    <mergeCell ref="A52:M52"/>
    <mergeCell ref="C53:D53"/>
    <mergeCell ref="K53:L53"/>
    <mergeCell ref="A63:M63"/>
    <mergeCell ref="C64:D64"/>
    <mergeCell ref="K64:L64"/>
    <mergeCell ref="A68:M68"/>
    <mergeCell ref="C69:D69"/>
    <mergeCell ref="K69:L69"/>
    <mergeCell ref="A82:M82"/>
    <mergeCell ref="C83:D83"/>
    <mergeCell ref="K83:L83"/>
    <mergeCell ref="A91:M91"/>
    <mergeCell ref="C92:D92"/>
    <mergeCell ref="K92:L92"/>
    <mergeCell ref="A96:M96"/>
    <mergeCell ref="C97:D97"/>
    <mergeCell ref="K97:L97"/>
    <mergeCell ref="A107:M107"/>
    <mergeCell ref="C108:D108"/>
    <mergeCell ref="K108:L108"/>
    <mergeCell ref="A118:M118"/>
    <mergeCell ref="C119:D119"/>
    <mergeCell ref="K119:L119"/>
    <mergeCell ref="A129:M129"/>
    <mergeCell ref="C130:D130"/>
    <mergeCell ref="K130:L130"/>
    <mergeCell ref="A150:M150"/>
    <mergeCell ref="C151:D151"/>
    <mergeCell ref="K151:L151"/>
    <mergeCell ref="A162:M162"/>
    <mergeCell ref="C163:D163"/>
    <mergeCell ref="K163:L163"/>
    <mergeCell ref="A192:M192"/>
    <mergeCell ref="C193:D193"/>
    <mergeCell ref="K193:L193"/>
    <mergeCell ref="A297:M297"/>
    <mergeCell ref="C298:D298"/>
    <mergeCell ref="K298:L298"/>
    <mergeCell ref="A235:M235"/>
    <mergeCell ref="C236:D236"/>
    <mergeCell ref="K236:L236"/>
    <mergeCell ref="A285:M285"/>
    <mergeCell ref="C286:D286"/>
    <mergeCell ref="K286:L286"/>
    <mergeCell ref="A263:M263"/>
    <mergeCell ref="C264:D264"/>
    <mergeCell ref="K264:L264"/>
    <mergeCell ref="A274:M274"/>
    <mergeCell ref="C275:D275"/>
    <mergeCell ref="K275:L275"/>
  </mergeCells>
  <pageMargins left="0.19685039370078741" right="0.19685039370078741" top="0.19685039370078741" bottom="0.19685039370078741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Odbor bytový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Lumír Balaryn</dc:creator>
  <cp:lastModifiedBy>Alena Seibertová</cp:lastModifiedBy>
  <cp:lastPrinted>2020-12-07T14:02:51Z</cp:lastPrinted>
  <dcterms:created xsi:type="dcterms:W3CDTF">2015-03-12T07:55:11Z</dcterms:created>
  <dcterms:modified xsi:type="dcterms:W3CDTF">2023-04-19T08:35:47Z</dcterms:modified>
</cp:coreProperties>
</file>