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3725" activeTab="5"/>
  </bookViews>
  <sheets>
    <sheet name="Krycí list" sheetId="3" r:id="rId1"/>
    <sheet name="Přehledka" sheetId="4" r:id="rId2"/>
    <sheet name="Rozpočet _x0009_Rainer Hosch - Fer" sheetId="16" r:id="rId3"/>
    <sheet name="Rozpočet _x0009_Karel Stiborský" sheetId="18" r:id="rId4"/>
    <sheet name="Rozpočet _x0009_Carl Marcus " sheetId="19" r:id="rId5"/>
    <sheet name="Rozpočet _x0009_Max Preisenhammer" sheetId="21" r:id="rId6"/>
    <sheet name="Rozpočet _x0009_Hugo Baar" sheetId="10" r:id="rId7"/>
  </sheets>
  <definedNames>
    <definedName name="_xlnm.Print_Area" localSheetId="1">'Přehledka'!$A$1:$G$8</definedName>
  </definedNames>
  <calcPr calcId="152511"/>
  <extLst/>
</workbook>
</file>

<file path=xl/sharedStrings.xml><?xml version="1.0" encoding="utf-8"?>
<sst xmlns="http://schemas.openxmlformats.org/spreadsheetml/2006/main" count="231" uniqueCount="104">
  <si>
    <t>MJ</t>
  </si>
  <si>
    <t>Název objektu :</t>
  </si>
  <si>
    <t>SKP :</t>
  </si>
  <si>
    <t>Počet měrných jednotek :</t>
  </si>
  <si>
    <t>Náklady na MJ :</t>
  </si>
  <si>
    <t>Zakázkové číslo :</t>
  </si>
  <si>
    <t>Zhotovitel :</t>
  </si>
  <si>
    <t>Za zhotovitele</t>
  </si>
  <si>
    <t>Za objednatele</t>
  </si>
  <si>
    <t>Jméno :</t>
  </si>
  <si>
    <t>Datum :</t>
  </si>
  <si>
    <t>Podpis:</t>
  </si>
  <si>
    <t>Podpis :</t>
  </si>
  <si>
    <t>%  činí :</t>
  </si>
  <si>
    <t>Základ pro DPH</t>
  </si>
  <si>
    <t>DPH</t>
  </si>
  <si>
    <t>Cena včetně DPH</t>
  </si>
  <si>
    <t>množství</t>
  </si>
  <si>
    <t>cena / MJ</t>
  </si>
  <si>
    <t>celkem (Kč)</t>
  </si>
  <si>
    <t xml:space="preserve">Rozdíl </t>
  </si>
  <si>
    <t>92.31.22</t>
  </si>
  <si>
    <t>Celkové náklady bez DPH</t>
  </si>
  <si>
    <t>Celkem</t>
  </si>
  <si>
    <t>Krycí list - Položkový rozpočet projektu s plánovanými výdaji.</t>
  </si>
  <si>
    <t>položka</t>
  </si>
  <si>
    <t>Název:</t>
  </si>
  <si>
    <t>komplet</t>
  </si>
  <si>
    <t>Celkové náklady včetně DPH</t>
  </si>
  <si>
    <t>ks</t>
  </si>
  <si>
    <t>2.</t>
  </si>
  <si>
    <t>3.</t>
  </si>
  <si>
    <t>4.</t>
  </si>
  <si>
    <t>5.</t>
  </si>
  <si>
    <t xml:space="preserve">Náhrobky vyhlášených čestných hrobů na městské hřbitově Nový Jičín </t>
  </si>
  <si>
    <t>Jméno a příjmení</t>
  </si>
  <si>
    <t>Datum narození</t>
  </si>
  <si>
    <t>Datum úmrtí</t>
  </si>
  <si>
    <t>Místo uložení ostatků/sekce</t>
  </si>
  <si>
    <t>1.</t>
  </si>
  <si>
    <t xml:space="preserve">Hugo Baar </t>
  </si>
  <si>
    <t>3. 3. 1873</t>
  </si>
  <si>
    <t>18. 6. 1912</t>
  </si>
  <si>
    <t>Podél levé hřbitovní zdi, hrob č. 1000142</t>
  </si>
  <si>
    <t>Rainer Hosch</t>
  </si>
  <si>
    <t>10. 10. 1838</t>
  </si>
  <si>
    <t>4. 12. 1919</t>
  </si>
  <si>
    <t>"J"</t>
  </si>
  <si>
    <t xml:space="preserve">Ferdinand Döpper </t>
  </si>
  <si>
    <t>19. 8. 1790</t>
  </si>
  <si>
    <t>14. 6. 1859</t>
  </si>
  <si>
    <t xml:space="preserve">Karel Stiborsky </t>
  </si>
  <si>
    <t>24. 9. 1879</t>
  </si>
  <si>
    <t>15. 8. 1916</t>
  </si>
  <si>
    <t>Podél pravé zdi, hrob č. 1000378</t>
  </si>
  <si>
    <t xml:space="preserve">Carl Marcus </t>
  </si>
  <si>
    <t>9. 10. 1847</t>
  </si>
  <si>
    <t>14. 6. 1918</t>
  </si>
  <si>
    <t>Podél pravé zdi, hrob č. 1000393</t>
  </si>
  <si>
    <t>Max Preisenhammer</t>
  </si>
  <si>
    <t>8. 11. 1840</t>
  </si>
  <si>
    <t>7. 9. 1924</t>
  </si>
  <si>
    <t>Podél pravé zdi, hrob č. 1000407</t>
  </si>
  <si>
    <t>Položka</t>
  </si>
  <si>
    <t>Kovové litery - povrchová úprava konzervační patinováním</t>
  </si>
  <si>
    <t>Foto</t>
  </si>
  <si>
    <t xml:space="preserve"> Rainer Hosch - Ferdinand Doppfer</t>
  </si>
  <si>
    <t xml:space="preserve"> Karel Stiborský  </t>
  </si>
  <si>
    <t xml:space="preserve"> Carl Marcus </t>
  </si>
  <si>
    <t xml:space="preserve"> Max Preisenhammer</t>
  </si>
  <si>
    <t xml:space="preserve"> Hugo Baar </t>
  </si>
  <si>
    <t>Zajištění statické stability díla - demontáž překladu, lepení nerezovými armaturami pod povrch kamene ze zadní strany, zpětná montáž překladu</t>
  </si>
  <si>
    <t>Očištění povrchu kamene</t>
  </si>
  <si>
    <t>Tmelení defektů</t>
  </si>
  <si>
    <t>Tmelení spár</t>
  </si>
  <si>
    <t>Demontáž mozaiky, výměna železného rámu za nerezový, slepení a stabilizace mozaiky</t>
  </si>
  <si>
    <t>Tmelení, retuše mozaiky</t>
  </si>
  <si>
    <t>Antikorozní stabilizační ošetření kovových prvků, lokálně výměna za nerezové</t>
  </si>
  <si>
    <t>Injektáž prasklin</t>
  </si>
  <si>
    <t>Barevné a plastické retuše</t>
  </si>
  <si>
    <t>Biocidní a hydrofobní ošetření</t>
  </si>
  <si>
    <t>Obnova nápisů</t>
  </si>
  <si>
    <t>Zajištění statické stability díla lepením nerezovými armaturami pod povrch kamene ze zadní strany</t>
  </si>
  <si>
    <t>Tmelení defektů kamene</t>
  </si>
  <si>
    <t>Barevná a plastická retuš kamene</t>
  </si>
  <si>
    <t>Biocidní a hydrofobní ošetření kamene</t>
  </si>
  <si>
    <t>Odhalení a očištění obruby hrobového místa</t>
  </si>
  <si>
    <t>Obnova nápisů (zhotovení chybějících kovových liter, instalace, povrchová úprava konzervační patinováním)</t>
  </si>
  <si>
    <t>Očištění  kamene</t>
  </si>
  <si>
    <t>Zpevnění kamene</t>
  </si>
  <si>
    <t>Obnova plastického nápisu</t>
  </si>
  <si>
    <t>Zpracování restaurátorského záměru</t>
  </si>
  <si>
    <t>Očištění a konzervační ošetření kovové lampy</t>
  </si>
  <si>
    <t>Město Nový Jičín</t>
  </si>
  <si>
    <t>TOMÁŠ SKALÍK ATELIÉR s.r.o.
Radkov 180, 747 84 Radkov, 
IČO: 03987841, 
DIČ: 03987841, 
tel: 777 187 823, 
restaurator@skalik.net,  
www.skalik.net</t>
  </si>
  <si>
    <t>Očištění  kamene  - včetně obruby, architektury a váz. Vyčištění a vyhubení mikroorganizmů - Před vyčištěním, nutná aplikace biocidního přípravku BFA Koncentrat - REMMERS (Aplikace dle technického listu výrobce).
- Čištění nečistot a jejich usazenin, prachu, olejových a mastných usazenin - Čištění pomocí vodní páry, popř tlakové vody s regulovatelným tlakem, čistící pasty Fassadenreiniger-paste
- REMMERS.</t>
  </si>
  <si>
    <t>Mechanické dočištění. Výluhy sádrovce a krusty budou mechanicky očištěny za pomoci ostrých dlátek a kartáčů, tak aby nedošlo k narušení originálního povrchu kamene a byly odstraněny šedavé zákaly
na povrchu umělého kamene.</t>
  </si>
  <si>
    <t>Revize spár a doplnění tvarových defektů- Tvarová rekonstrukce poškozených častí kamenné hmoty. Rušivé úbytky kamenné hmoty budou doplněny minerálním tmelem Restauriermortel - REMMERS (Aplikace dle technického
listu výrobce). Tmel bude pevnostně, barevně i strukturou korespondovat s tmeleným materiálem originálu, tj. poškozená místa budou nově doplněná a vymodelována do tvaru, který
bude svým tvarovým a vizuálním provedením odpovídat předmětné části náhrobku navazujícího na poškozené místo. Tato směs bude namíchána tak, aby granulace a barevnost
odpovídaly svým charakterem povrchu umělého kamene nacházejícím se v bezprostřední blízkosti konkrétního poškozeného místa.</t>
  </si>
  <si>
    <t>Biocidní a hydrofobní ošetření kamene - napuštění povrchu proti působení srážkové a povětrnostní vlhkosti</t>
  </si>
  <si>
    <t>Petrifikace. Napuštění hmoty kamene roztokem esteru kyseliny křemičité KSE 300 HV - REMMERS (Aplikace dle technického listu výrobce).</t>
  </si>
  <si>
    <t xml:space="preserve">Obnova nápisů (černá kamenická barva)  - velké litery. Barevná retuš - barevné korekce především v hloubkách nápisu budou obnoveny zředěnou solsilikátovou barvou na písmo v kameni - dle nálezového stavu. </t>
  </si>
  <si>
    <t xml:space="preserve">Obnova nápisů (černá kamenická barva) - malé litery. Barevná retuš - barevné korekce především v hloubkách nápisu budou obnoveny zředěnou solsilikátovou barvou na písmo v kameni - dle nálezového stavu. </t>
  </si>
  <si>
    <t>DPH 12 %</t>
  </si>
  <si>
    <t xml:space="preserve">Ostatní náklady potřebné k řádnému provedení díla dle odst. III, čl. 3.2.2 smlouvy o dílo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</si>
</sst>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1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 (Základní text)"/>
      <family val="2"/>
    </font>
    <font>
      <b/>
      <sz val="10"/>
      <color rgb="FF3F3F3F"/>
      <name val="Calibri"/>
      <family val="2"/>
      <scheme val="minor"/>
    </font>
  </fonts>
  <fills count="2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/>
      <top/>
      <bottom style="thin"/>
    </border>
    <border>
      <left style="double">
        <color rgb="FF3F3F3F"/>
      </left>
      <right style="thin"/>
      <top/>
      <bottom style="double">
        <color rgb="FF3F3F3F"/>
      </bottom>
    </border>
    <border>
      <left/>
      <right style="thin">
        <color rgb="FF3F3F3F"/>
      </right>
      <top style="thin">
        <color rgb="FF3F3F3F"/>
      </top>
      <bottom/>
    </border>
    <border>
      <left style="thin">
        <color rgb="FF3F3F3F"/>
      </left>
      <right style="thin">
        <color rgb="FF3F3F3F"/>
      </right>
      <top style="thin">
        <color rgb="FF3F3F3F"/>
      </top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ouble">
        <color rgb="FF3F3F3F"/>
      </left>
      <right/>
      <top/>
      <bottom style="double">
        <color rgb="FF3F3F3F"/>
      </bottom>
    </border>
    <border>
      <left/>
      <right/>
      <top/>
      <bottom style="double">
        <color rgb="FF3F3F3F"/>
      </bottom>
    </border>
    <border>
      <left/>
      <right style="double">
        <color rgb="FF3F3F3F"/>
      </right>
      <top/>
      <bottom style="double">
        <color rgb="FF3F3F3F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0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5" fillId="0" borderId="1" applyNumberFormat="0" applyFill="0" applyAlignment="0" applyProtection="0"/>
    <xf numFmtId="0" fontId="6" fillId="13" borderId="0" applyNumberFormat="0" applyBorder="0" applyAlignment="0" applyProtection="0"/>
    <xf numFmtId="0" fontId="7" fillId="14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5" borderId="6" applyNumberFormat="0" applyFont="0" applyAlignment="0" applyProtection="0"/>
    <xf numFmtId="0" fontId="13" fillId="0" borderId="7" applyNumberFormat="0" applyFill="0" applyAlignment="0" applyProtection="0"/>
    <xf numFmtId="0" fontId="14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9" borderId="8" applyNumberFormat="0" applyAlignment="0" applyProtection="0"/>
    <xf numFmtId="0" fontId="16" fillId="15" borderId="8" applyNumberFormat="0" applyAlignment="0" applyProtection="0"/>
    <xf numFmtId="0" fontId="23" fillId="16" borderId="9" applyNumberFormat="0" applyAlignment="0" applyProtection="0"/>
    <xf numFmtId="0" fontId="17" fillId="15" borderId="10" applyNumberFormat="0" applyAlignment="0" applyProtection="0"/>
    <xf numFmtId="0" fontId="18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</cellStyleXfs>
  <cellXfs count="107">
    <xf numFmtId="0" fontId="0" fillId="0" borderId="0" xfId="0"/>
    <xf numFmtId="0" fontId="2" fillId="0" borderId="0" xfId="49">
      <alignment/>
      <protection/>
    </xf>
    <xf numFmtId="164" fontId="0" fillId="0" borderId="11" xfId="0" applyNumberFormat="1" applyBorder="1"/>
    <xf numFmtId="164" fontId="2" fillId="0" borderId="11" xfId="49" applyNumberFormat="1" applyBorder="1">
      <alignment/>
      <protection/>
    </xf>
    <xf numFmtId="0" fontId="2" fillId="0" borderId="11" xfId="49" applyBorder="1">
      <alignment/>
      <protection/>
    </xf>
    <xf numFmtId="164" fontId="0" fillId="0" borderId="0" xfId="0" applyNumberFormat="1"/>
    <xf numFmtId="0" fontId="2" fillId="0" borderId="12" xfId="49" applyBorder="1">
      <alignment/>
      <protection/>
    </xf>
    <xf numFmtId="0" fontId="2" fillId="0" borderId="13" xfId="49" applyBorder="1">
      <alignment/>
      <protection/>
    </xf>
    <xf numFmtId="0" fontId="19" fillId="21" borderId="0" xfId="49" applyFont="1" applyFill="1">
      <alignment/>
      <protection/>
    </xf>
    <xf numFmtId="0" fontId="2" fillId="21" borderId="0" xfId="49" applyFill="1">
      <alignment/>
      <protection/>
    </xf>
    <xf numFmtId="0" fontId="2" fillId="0" borderId="14" xfId="49" applyBorder="1">
      <alignment/>
      <protection/>
    </xf>
    <xf numFmtId="0" fontId="2" fillId="0" borderId="15" xfId="49" applyBorder="1">
      <alignment/>
      <protection/>
    </xf>
    <xf numFmtId="0" fontId="2" fillId="0" borderId="16" xfId="49" applyBorder="1">
      <alignment/>
      <protection/>
    </xf>
    <xf numFmtId="0" fontId="2" fillId="0" borderId="17" xfId="49" applyBorder="1">
      <alignment/>
      <protection/>
    </xf>
    <xf numFmtId="49" fontId="2" fillId="0" borderId="18" xfId="49" applyNumberFormat="1" applyBorder="1" applyAlignment="1">
      <alignment horizontal="left"/>
      <protection/>
    </xf>
    <xf numFmtId="3" fontId="2" fillId="0" borderId="17" xfId="49" applyNumberFormat="1" applyBorder="1">
      <alignment/>
      <protection/>
    </xf>
    <xf numFmtId="0" fontId="2" fillId="0" borderId="19" xfId="49" applyBorder="1">
      <alignment/>
      <protection/>
    </xf>
    <xf numFmtId="0" fontId="2" fillId="0" borderId="20" xfId="49" applyBorder="1">
      <alignment/>
      <protection/>
    </xf>
    <xf numFmtId="0" fontId="2" fillId="0" borderId="21" xfId="49" applyBorder="1">
      <alignment/>
      <protection/>
    </xf>
    <xf numFmtId="0" fontId="2" fillId="0" borderId="22" xfId="49" applyBorder="1">
      <alignment/>
      <protection/>
    </xf>
    <xf numFmtId="0" fontId="2" fillId="0" borderId="18" xfId="49" applyBorder="1">
      <alignment/>
      <protection/>
    </xf>
    <xf numFmtId="3" fontId="2" fillId="0" borderId="23" xfId="49" applyNumberFormat="1" applyBorder="1">
      <alignment/>
      <protection/>
    </xf>
    <xf numFmtId="3" fontId="2" fillId="0" borderId="24" xfId="49" applyNumberFormat="1" applyBorder="1">
      <alignment/>
      <protection/>
    </xf>
    <xf numFmtId="0" fontId="2" fillId="0" borderId="25" xfId="49" applyBorder="1">
      <alignment/>
      <protection/>
    </xf>
    <xf numFmtId="3" fontId="2" fillId="0" borderId="26" xfId="49" applyNumberFormat="1" applyBorder="1">
      <alignment/>
      <protection/>
    </xf>
    <xf numFmtId="0" fontId="2" fillId="0" borderId="27" xfId="49" applyBorder="1">
      <alignment/>
      <protection/>
    </xf>
    <xf numFmtId="0" fontId="2" fillId="0" borderId="28" xfId="49" applyBorder="1">
      <alignment/>
      <protection/>
    </xf>
    <xf numFmtId="0" fontId="2" fillId="0" borderId="16" xfId="49" applyBorder="1" applyAlignment="1">
      <alignment horizontal="right"/>
      <protection/>
    </xf>
    <xf numFmtId="0" fontId="21" fillId="0" borderId="26" xfId="49" applyFont="1" applyBorder="1">
      <alignment/>
      <protection/>
    </xf>
    <xf numFmtId="0" fontId="22" fillId="22" borderId="0" xfId="0" applyFont="1" applyFill="1"/>
    <xf numFmtId="0" fontId="2" fillId="0" borderId="29" xfId="49" applyBorder="1">
      <alignment/>
      <protection/>
    </xf>
    <xf numFmtId="0" fontId="2" fillId="0" borderId="30" xfId="49" applyBorder="1">
      <alignment/>
      <protection/>
    </xf>
    <xf numFmtId="0" fontId="2" fillId="0" borderId="31" xfId="49" applyBorder="1">
      <alignment/>
      <protection/>
    </xf>
    <xf numFmtId="0" fontId="2" fillId="0" borderId="30" xfId="49" applyBorder="1" applyAlignment="1">
      <alignment horizontal="right"/>
      <protection/>
    </xf>
    <xf numFmtId="14" fontId="2" fillId="0" borderId="30" xfId="49" applyNumberFormat="1" applyBorder="1">
      <alignment/>
      <protection/>
    </xf>
    <xf numFmtId="0" fontId="2" fillId="0" borderId="32" xfId="49" applyBorder="1">
      <alignment/>
      <protection/>
    </xf>
    <xf numFmtId="164" fontId="2" fillId="0" borderId="32" xfId="49" applyNumberFormat="1" applyBorder="1">
      <alignment/>
      <protection/>
    </xf>
    <xf numFmtId="0" fontId="21" fillId="0" borderId="25" xfId="49" applyFont="1" applyBorder="1">
      <alignment/>
      <protection/>
    </xf>
    <xf numFmtId="0" fontId="21" fillId="0" borderId="33" xfId="49" applyFont="1" applyBorder="1">
      <alignment/>
      <protection/>
    </xf>
    <xf numFmtId="164" fontId="21" fillId="0" borderId="33" xfId="49" applyNumberFormat="1" applyFont="1" applyBorder="1">
      <alignment/>
      <protection/>
    </xf>
    <xf numFmtId="0" fontId="21" fillId="0" borderId="24" xfId="49" applyFont="1" applyBorder="1">
      <alignment/>
      <protection/>
    </xf>
    <xf numFmtId="0" fontId="25" fillId="23" borderId="0" xfId="0" applyFont="1" applyFill="1" applyAlignment="1">
      <alignment horizontal="center"/>
    </xf>
    <xf numFmtId="0" fontId="27" fillId="21" borderId="34" xfId="50" applyFont="1" applyFill="1" applyBorder="1" applyAlignment="1">
      <alignment horizontal="center"/>
      <protection/>
    </xf>
    <xf numFmtId="14" fontId="2" fillId="0" borderId="0" xfId="49" applyNumberFormat="1">
      <alignment/>
      <protection/>
    </xf>
    <xf numFmtId="0" fontId="2" fillId="0" borderId="15" xfId="49" applyBorder="1" applyAlignment="1">
      <alignment wrapText="1"/>
      <protection/>
    </xf>
    <xf numFmtId="0" fontId="24" fillId="2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5" fillId="24" borderId="35" xfId="0" applyFont="1" applyFill="1" applyBorder="1" applyAlignment="1">
      <alignment horizont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/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6" fillId="0" borderId="11" xfId="0" applyFont="1" applyBorder="1" applyAlignment="1">
      <alignment horizontal="right"/>
    </xf>
    <xf numFmtId="0" fontId="26" fillId="0" borderId="11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/>
    </xf>
    <xf numFmtId="0" fontId="26" fillId="0" borderId="11" xfId="0" applyFont="1" applyBorder="1" applyAlignment="1">
      <alignment horizontal="right" wrapText="1"/>
    </xf>
    <xf numFmtId="4" fontId="26" fillId="0" borderId="11" xfId="0" applyNumberFormat="1" applyFont="1" applyBorder="1"/>
    <xf numFmtId="0" fontId="26" fillId="0" borderId="11" xfId="0" applyFont="1" applyBorder="1"/>
    <xf numFmtId="4" fontId="26" fillId="2" borderId="36" xfId="20" applyNumberFormat="1" applyFont="1" applyBorder="1"/>
    <xf numFmtId="4" fontId="26" fillId="8" borderId="11" xfId="27" applyNumberFormat="1" applyFont="1" applyBorder="1"/>
    <xf numFmtId="0" fontId="31" fillId="0" borderId="11" xfId="57" applyFont="1" applyFill="1" applyBorder="1" applyAlignment="1">
      <alignment horizontal="center" wrapText="1"/>
    </xf>
    <xf numFmtId="0" fontId="31" fillId="25" borderId="11" xfId="57" applyFont="1" applyFill="1" applyBorder="1" applyAlignment="1">
      <alignment horizontal="left"/>
    </xf>
    <xf numFmtId="0" fontId="31" fillId="25" borderId="37" xfId="57" applyFont="1" applyFill="1" applyBorder="1" applyAlignment="1">
      <alignment horizontal="center"/>
    </xf>
    <xf numFmtId="0" fontId="31" fillId="25" borderId="38" xfId="57" applyNumberFormat="1" applyFont="1" applyFill="1" applyBorder="1" applyAlignment="1">
      <alignment horizontal="center"/>
    </xf>
    <xf numFmtId="0" fontId="31" fillId="25" borderId="38" xfId="57" applyFont="1" applyFill="1" applyBorder="1" applyAlignment="1">
      <alignment horizontal="center"/>
    </xf>
    <xf numFmtId="0" fontId="27" fillId="25" borderId="34" xfId="50" applyFont="1" applyFill="1" applyBorder="1" applyAlignment="1">
      <alignment horizontal="center"/>
      <protection/>
    </xf>
    <xf numFmtId="0" fontId="0" fillId="0" borderId="11" xfId="0" applyBorder="1"/>
    <xf numFmtId="49" fontId="26" fillId="26" borderId="11" xfId="0" applyNumberFormat="1" applyFont="1" applyFill="1" applyBorder="1" applyAlignment="1">
      <alignment horizontal="left" vertical="center" wrapText="1"/>
    </xf>
    <xf numFmtId="49" fontId="26" fillId="26" borderId="11" xfId="0" applyNumberFormat="1" applyFont="1" applyFill="1" applyBorder="1" applyAlignment="1">
      <alignment vertical="center" wrapText="1"/>
    </xf>
    <xf numFmtId="164" fontId="26" fillId="26" borderId="11" xfId="0" applyNumberFormat="1" applyFont="1" applyFill="1" applyBorder="1" applyAlignment="1">
      <alignment horizontal="center" vertical="center" wrapText="1"/>
    </xf>
    <xf numFmtId="49" fontId="0" fillId="26" borderId="11" xfId="0" applyNumberFormat="1" applyFill="1" applyBorder="1" applyAlignment="1">
      <alignment horizontal="left" vertical="center" wrapText="1"/>
    </xf>
    <xf numFmtId="49" fontId="0" fillId="26" borderId="11" xfId="0" applyNumberFormat="1" applyFill="1" applyBorder="1" applyAlignment="1">
      <alignment vertical="center" wrapText="1"/>
    </xf>
    <xf numFmtId="0" fontId="26" fillId="27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" fillId="0" borderId="15" xfId="49" applyBorder="1" applyAlignment="1">
      <alignment horizontal="left" vertical="top"/>
      <protection/>
    </xf>
    <xf numFmtId="0" fontId="2" fillId="0" borderId="17" xfId="49" applyBorder="1" applyAlignment="1">
      <alignment horizontal="left" vertical="top"/>
      <protection/>
    </xf>
    <xf numFmtId="0" fontId="20" fillId="0" borderId="20" xfId="49" applyFont="1" applyBorder="1" applyAlignment="1">
      <alignment horizontal="left"/>
      <protection/>
    </xf>
    <xf numFmtId="0" fontId="20" fillId="0" borderId="34" xfId="49" applyFont="1" applyBorder="1" applyAlignment="1">
      <alignment horizontal="left"/>
      <protection/>
    </xf>
    <xf numFmtId="0" fontId="28" fillId="0" borderId="0" xfId="0" applyFont="1" applyAlignment="1">
      <alignment horizontal="center"/>
    </xf>
    <xf numFmtId="0" fontId="2" fillId="0" borderId="39" xfId="49" applyBorder="1" applyAlignment="1">
      <alignment horizontal="center"/>
      <protection/>
    </xf>
    <xf numFmtId="0" fontId="2" fillId="0" borderId="40" xfId="49" applyBorder="1" applyAlignment="1">
      <alignment horizontal="center"/>
      <protection/>
    </xf>
    <xf numFmtId="0" fontId="2" fillId="0" borderId="41" xfId="49" applyBorder="1" applyAlignment="1">
      <alignment horizontal="center"/>
      <protection/>
    </xf>
    <xf numFmtId="0" fontId="30" fillId="0" borderId="12" xfId="49" applyFont="1" applyBorder="1" applyAlignment="1">
      <alignment horizontal="center" wrapText="1"/>
      <protection/>
    </xf>
    <xf numFmtId="0" fontId="2" fillId="0" borderId="12" xfId="49" applyBorder="1" applyAlignment="1">
      <alignment horizontal="center" wrapText="1"/>
      <protection/>
    </xf>
    <xf numFmtId="0" fontId="2" fillId="0" borderId="13" xfId="49" applyBorder="1" applyAlignment="1">
      <alignment horizontal="center" wrapText="1"/>
      <protection/>
    </xf>
    <xf numFmtId="0" fontId="0" fillId="0" borderId="11" xfId="0" applyBorder="1" applyAlignment="1">
      <alignment horizontal="center"/>
    </xf>
    <xf numFmtId="49" fontId="26" fillId="26" borderId="42" xfId="0" applyNumberFormat="1" applyFont="1" applyFill="1" applyBorder="1" applyAlignment="1">
      <alignment horizontal="left" vertical="center" wrapText="1"/>
    </xf>
    <xf numFmtId="49" fontId="26" fillId="26" borderId="43" xfId="0" applyNumberFormat="1" applyFont="1" applyFill="1" applyBorder="1" applyAlignment="1">
      <alignment horizontal="left" vertical="center" wrapText="1"/>
    </xf>
    <xf numFmtId="49" fontId="26" fillId="26" borderId="11" xfId="0" applyNumberFormat="1" applyFont="1" applyFill="1" applyBorder="1" applyAlignment="1">
      <alignment horizontal="center" vertical="center" wrapText="1"/>
    </xf>
    <xf numFmtId="164" fontId="26" fillId="26" borderId="42" xfId="0" applyNumberFormat="1" applyFont="1" applyFill="1" applyBorder="1" applyAlignment="1">
      <alignment horizontal="center" vertical="center" wrapText="1"/>
    </xf>
    <xf numFmtId="164" fontId="26" fillId="26" borderId="43" xfId="0" applyNumberFormat="1" applyFont="1" applyFill="1" applyBorder="1" applyAlignment="1">
      <alignment horizontal="center" vertical="center" wrapText="1"/>
    </xf>
    <xf numFmtId="0" fontId="26" fillId="8" borderId="21" xfId="27" applyFont="1" applyBorder="1" applyAlignment="1">
      <alignment horizontal="left"/>
    </xf>
    <xf numFmtId="0" fontId="26" fillId="8" borderId="20" xfId="27" applyFont="1" applyBorder="1" applyAlignment="1">
      <alignment horizontal="left"/>
    </xf>
    <xf numFmtId="0" fontId="26" fillId="8" borderId="34" xfId="27" applyFont="1" applyBorder="1" applyAlignment="1">
      <alignment horizontal="left"/>
    </xf>
    <xf numFmtId="0" fontId="25" fillId="24" borderId="35" xfId="0" applyFont="1" applyFill="1" applyBorder="1" applyAlignment="1">
      <alignment horizontal="center"/>
    </xf>
    <xf numFmtId="0" fontId="29" fillId="26" borderId="21" xfId="21" applyFont="1" applyFill="1" applyBorder="1" applyAlignment="1">
      <alignment horizontal="center" vertical="center" wrapText="1"/>
    </xf>
    <xf numFmtId="0" fontId="29" fillId="26" borderId="20" xfId="21" applyFont="1" applyFill="1" applyBorder="1" applyAlignment="1">
      <alignment horizontal="center" vertical="center"/>
    </xf>
    <xf numFmtId="0" fontId="29" fillId="26" borderId="34" xfId="21" applyFont="1" applyFill="1" applyBorder="1" applyAlignment="1">
      <alignment horizontal="center" vertical="center"/>
    </xf>
    <xf numFmtId="0" fontId="26" fillId="2" borderId="44" xfId="20" applyFont="1" applyBorder="1" applyAlignment="1">
      <alignment horizontal="left"/>
    </xf>
    <xf numFmtId="0" fontId="26" fillId="2" borderId="45" xfId="20" applyFont="1" applyBorder="1" applyAlignment="1">
      <alignment horizontal="left"/>
    </xf>
    <xf numFmtId="0" fontId="26" fillId="2" borderId="46" xfId="20" applyFont="1" applyBorder="1" applyAlignment="1">
      <alignment horizontal="left"/>
    </xf>
    <xf numFmtId="0" fontId="29" fillId="0" borderId="21" xfId="21" applyFont="1" applyFill="1" applyBorder="1" applyAlignment="1">
      <alignment horizontal="center" vertical="center" wrapText="1"/>
    </xf>
    <xf numFmtId="0" fontId="29" fillId="0" borderId="20" xfId="21" applyFont="1" applyFill="1" applyBorder="1" applyAlignment="1">
      <alignment horizontal="center" vertical="center"/>
    </xf>
    <xf numFmtId="0" fontId="29" fillId="0" borderId="34" xfId="21" applyFont="1" applyFill="1" applyBorder="1" applyAlignment="1">
      <alignment horizontal="center" vertical="center"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" xfId="27"/>
    <cellStyle name="40 % – Zvýraznění1 2" xfId="28"/>
    <cellStyle name="40 % – Zvýraznění2 2" xfId="29"/>
    <cellStyle name="40 % – Zvýraznění3 2" xfId="30"/>
    <cellStyle name="40 % – Zvýraznění4 2" xfId="31"/>
    <cellStyle name="40 % – Zvýraznění5 2" xfId="32"/>
    <cellStyle name="40 % – Zvýraznění6 2" xfId="33"/>
    <cellStyle name="60 % – Zvýraznění1 2" xfId="34"/>
    <cellStyle name="60 % – Zvýraznění2 2" xfId="35"/>
    <cellStyle name="60 % – Zvýraznění3 2" xfId="36"/>
    <cellStyle name="60 % – Zvýraznění4 2" xfId="37"/>
    <cellStyle name="60 % – Zvýraznění5 2" xfId="38"/>
    <cellStyle name="60 % – Zvýraznění6 2" xfId="39"/>
    <cellStyle name="Celkem 2" xfId="40"/>
    <cellStyle name="Chybně 2" xfId="41"/>
    <cellStyle name="Kontrolní buňka 2" xfId="42"/>
    <cellStyle name="Nadpis 1 2" xfId="43"/>
    <cellStyle name="Nadpis 2 2" xfId="44"/>
    <cellStyle name="Nadpis 3 2" xfId="45"/>
    <cellStyle name="Nadpis 4 2" xfId="46"/>
    <cellStyle name="Název 2" xfId="47"/>
    <cellStyle name="Neutrální 2" xfId="48"/>
    <cellStyle name="normální 2" xfId="49"/>
    <cellStyle name="normální_POL.XLS" xfId="50"/>
    <cellStyle name="Poznámka 2" xfId="51"/>
    <cellStyle name="Propojená buňka 2" xfId="52"/>
    <cellStyle name="Správně 2" xfId="53"/>
    <cellStyle name="Text upozornění 2" xfId="54"/>
    <cellStyle name="Vstup 2" xfId="55"/>
    <cellStyle name="Výpočet 2" xfId="56"/>
    <cellStyle name="Výstup" xfId="57"/>
    <cellStyle name="Výstup 2" xfId="58"/>
    <cellStyle name="Vysvětlující text 2" xfId="59"/>
    <cellStyle name="Zvýraznění 1 2" xfId="60"/>
    <cellStyle name="Zvýraznění 2 2" xfId="61"/>
    <cellStyle name="Zvýraznění 3 2" xfId="62"/>
    <cellStyle name="Zvýraznění 4 2" xfId="63"/>
    <cellStyle name="Zvýraznění 5 2" xfId="64"/>
    <cellStyle name="Zvýraznění 6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1</xdr:row>
      <xdr:rowOff>19050</xdr:rowOff>
    </xdr:from>
    <xdr:to>
      <xdr:col>6</xdr:col>
      <xdr:colOff>1219200</xdr:colOff>
      <xdr:row>1</xdr:row>
      <xdr:rowOff>933450</xdr:rowOff>
    </xdr:to>
    <xdr:pic>
      <xdr:nvPicPr>
        <xdr:cNvPr id="13" name="Obrázek 1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971925" y="504825"/>
          <a:ext cx="1162050" cy="91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57150</xdr:colOff>
      <xdr:row>2</xdr:row>
      <xdr:rowOff>57150</xdr:rowOff>
    </xdr:from>
    <xdr:to>
      <xdr:col>6</xdr:col>
      <xdr:colOff>1219200</xdr:colOff>
      <xdr:row>3</xdr:row>
      <xdr:rowOff>714375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971925" y="1485900"/>
          <a:ext cx="1162050" cy="1304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47625</xdr:colOff>
      <xdr:row>4</xdr:row>
      <xdr:rowOff>47625</xdr:rowOff>
    </xdr:from>
    <xdr:to>
      <xdr:col>6</xdr:col>
      <xdr:colOff>1228725</xdr:colOff>
      <xdr:row>4</xdr:row>
      <xdr:rowOff>1028700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962400" y="2857500"/>
          <a:ext cx="1181100" cy="981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19050</xdr:colOff>
      <xdr:row>5</xdr:row>
      <xdr:rowOff>28575</xdr:rowOff>
    </xdr:from>
    <xdr:to>
      <xdr:col>6</xdr:col>
      <xdr:colOff>1247775</xdr:colOff>
      <xdr:row>5</xdr:row>
      <xdr:rowOff>1428750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933825" y="3905250"/>
          <a:ext cx="1228725" cy="1400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19050</xdr:colOff>
      <xdr:row>6</xdr:row>
      <xdr:rowOff>104775</xdr:rowOff>
    </xdr:from>
    <xdr:to>
      <xdr:col>6</xdr:col>
      <xdr:colOff>1238250</xdr:colOff>
      <xdr:row>6</xdr:row>
      <xdr:rowOff>1114425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933825" y="5486400"/>
          <a:ext cx="1219200" cy="1009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workbookViewId="0" topLeftCell="A1">
      <selection activeCell="B31" sqref="B31"/>
    </sheetView>
  </sheetViews>
  <sheetFormatPr defaultColWidth="8.8515625" defaultRowHeight="15"/>
  <cols>
    <col min="1" max="1" width="17.421875" style="0" customWidth="1"/>
    <col min="2" max="2" width="16.28125" style="0" customWidth="1"/>
    <col min="3" max="3" width="24.421875" style="0" customWidth="1"/>
    <col min="4" max="4" width="9.28125" style="0" customWidth="1"/>
    <col min="5" max="5" width="16.7109375" style="0" customWidth="1"/>
    <col min="6" max="6" width="10.8515625" style="0" customWidth="1"/>
    <col min="7" max="7" width="14.00390625" style="0" bestFit="1" customWidth="1"/>
  </cols>
  <sheetData>
    <row r="1" spans="1:6" ht="23.25">
      <c r="A1" s="81" t="s">
        <v>24</v>
      </c>
      <c r="B1" s="81"/>
      <c r="C1" s="81"/>
      <c r="D1" s="81"/>
      <c r="E1" s="81"/>
      <c r="F1" s="81"/>
    </row>
    <row r="2" spans="1:6" ht="15.75" thickBot="1">
      <c r="A2" s="1"/>
      <c r="B2" s="1"/>
      <c r="C2" s="1"/>
      <c r="D2" s="1"/>
      <c r="E2" s="1"/>
      <c r="F2" s="1"/>
    </row>
    <row r="3" spans="1:6" ht="33.75" customHeight="1">
      <c r="A3" s="82"/>
      <c r="B3" s="6" t="s">
        <v>1</v>
      </c>
      <c r="C3" s="85" t="s">
        <v>34</v>
      </c>
      <c r="D3" s="86"/>
      <c r="E3" s="86"/>
      <c r="F3" s="87"/>
    </row>
    <row r="4" spans="1:6" ht="15">
      <c r="A4" s="83"/>
      <c r="B4" s="8"/>
      <c r="C4" s="9"/>
      <c r="D4" s="9"/>
      <c r="E4" s="1"/>
      <c r="F4" s="10"/>
    </row>
    <row r="5" spans="1:6" ht="15">
      <c r="A5" s="83"/>
      <c r="B5" s="11"/>
      <c r="C5" s="11"/>
      <c r="D5" s="11"/>
      <c r="E5" s="12" t="s">
        <v>2</v>
      </c>
      <c r="F5" s="13" t="s">
        <v>21</v>
      </c>
    </row>
    <row r="6" spans="1:6" ht="15">
      <c r="A6" s="84"/>
      <c r="B6" s="8"/>
      <c r="C6" s="9"/>
      <c r="D6" s="9"/>
      <c r="E6" s="14"/>
      <c r="F6" s="10"/>
    </row>
    <row r="7" spans="1:6" ht="15">
      <c r="A7" s="30"/>
      <c r="B7" s="79"/>
      <c r="C7" s="80"/>
      <c r="D7" s="12" t="s">
        <v>3</v>
      </c>
      <c r="E7" s="11"/>
      <c r="F7" s="13">
        <v>0</v>
      </c>
    </row>
    <row r="8" spans="1:6" ht="15">
      <c r="A8" s="30"/>
      <c r="B8" s="79"/>
      <c r="C8" s="80"/>
      <c r="D8" s="12" t="s">
        <v>4</v>
      </c>
      <c r="E8" s="11"/>
      <c r="F8" s="15">
        <v>0</v>
      </c>
    </row>
    <row r="9" spans="1:6" ht="15">
      <c r="A9" s="16"/>
      <c r="B9" s="17"/>
      <c r="C9" s="17"/>
      <c r="D9" s="18" t="s">
        <v>5</v>
      </c>
      <c r="E9" s="17"/>
      <c r="F9" s="19"/>
    </row>
    <row r="10" spans="1:6" ht="15">
      <c r="A10" s="31"/>
      <c r="B10" s="1"/>
      <c r="C10" s="1"/>
      <c r="D10" s="20" t="s">
        <v>6</v>
      </c>
      <c r="E10" s="1"/>
      <c r="F10" s="10"/>
    </row>
    <row r="11" spans="1:6" ht="15.75" thickBot="1">
      <c r="A11" s="16"/>
      <c r="B11" s="22"/>
      <c r="C11" s="23"/>
      <c r="D11" s="24"/>
      <c r="E11" s="25"/>
      <c r="F11" s="21">
        <v>0</v>
      </c>
    </row>
    <row r="12" spans="1:6" ht="15">
      <c r="A12" s="32"/>
      <c r="B12" s="26" t="s">
        <v>7</v>
      </c>
      <c r="C12" s="6"/>
      <c r="D12" s="26" t="s">
        <v>8</v>
      </c>
      <c r="E12" s="6"/>
      <c r="F12" s="7"/>
    </row>
    <row r="13" spans="1:6" ht="115.5">
      <c r="A13" s="30"/>
      <c r="B13" s="12" t="s">
        <v>9</v>
      </c>
      <c r="C13" s="44" t="s">
        <v>94</v>
      </c>
      <c r="D13" s="12" t="s">
        <v>9</v>
      </c>
      <c r="E13" s="77" t="s">
        <v>93</v>
      </c>
      <c r="F13" s="78"/>
    </row>
    <row r="14" spans="1:6" ht="15">
      <c r="A14" s="33"/>
      <c r="B14" s="20" t="s">
        <v>10</v>
      </c>
      <c r="C14" s="43">
        <v>45119</v>
      </c>
      <c r="D14" s="20" t="s">
        <v>10</v>
      </c>
      <c r="E14" s="1"/>
      <c r="F14" s="10"/>
    </row>
    <row r="15" spans="1:6" ht="15">
      <c r="A15" s="34"/>
      <c r="B15" s="20" t="s">
        <v>11</v>
      </c>
      <c r="C15" s="1"/>
      <c r="D15" s="20" t="s">
        <v>12</v>
      </c>
      <c r="E15" s="1"/>
      <c r="F15" s="10"/>
    </row>
    <row r="16" spans="1:6" ht="15">
      <c r="A16" s="31"/>
      <c r="B16" s="20"/>
      <c r="C16" s="1"/>
      <c r="D16" s="20"/>
      <c r="E16" s="1"/>
      <c r="F16" s="10"/>
    </row>
    <row r="17" spans="1:6" ht="15">
      <c r="A17" s="31"/>
      <c r="B17" s="20"/>
      <c r="C17" s="1"/>
      <c r="D17" s="20"/>
      <c r="E17" s="1"/>
      <c r="F17" s="10"/>
    </row>
    <row r="18" spans="1:7" ht="15">
      <c r="A18" s="30" t="s">
        <v>14</v>
      </c>
      <c r="B18" s="27">
        <v>15</v>
      </c>
      <c r="C18" s="11" t="s">
        <v>13</v>
      </c>
      <c r="D18" s="4"/>
      <c r="E18" s="3">
        <f>Přehledka!F8</f>
        <v>0</v>
      </c>
      <c r="F18" s="35"/>
      <c r="G18" s="5"/>
    </row>
    <row r="19" spans="1:6" ht="15">
      <c r="A19" s="30" t="s">
        <v>15</v>
      </c>
      <c r="B19" s="27">
        <v>15</v>
      </c>
      <c r="C19" s="11" t="s">
        <v>13</v>
      </c>
      <c r="D19" s="4"/>
      <c r="E19" s="2">
        <f>E18*0.15</f>
        <v>0</v>
      </c>
      <c r="F19" s="36"/>
    </row>
    <row r="20" spans="1:6" ht="15">
      <c r="A20" s="30" t="s">
        <v>14</v>
      </c>
      <c r="B20" s="27">
        <v>21</v>
      </c>
      <c r="C20" s="11" t="s">
        <v>13</v>
      </c>
      <c r="D20" s="4"/>
      <c r="E20" s="3"/>
      <c r="F20" s="36"/>
    </row>
    <row r="21" spans="1:6" ht="15">
      <c r="A21" s="30" t="s">
        <v>15</v>
      </c>
      <c r="B21" s="27">
        <v>21</v>
      </c>
      <c r="C21" s="11" t="s">
        <v>13</v>
      </c>
      <c r="D21" s="4"/>
      <c r="E21" s="3">
        <f>E20*0.21</f>
        <v>0</v>
      </c>
      <c r="F21" s="35"/>
    </row>
    <row r="22" spans="1:7" ht="16.5" thickBot="1">
      <c r="A22" s="37" t="s">
        <v>16</v>
      </c>
      <c r="B22" s="28"/>
      <c r="C22" s="28"/>
      <c r="D22" s="38"/>
      <c r="E22" s="39">
        <f>SUM(E18:E21)</f>
        <v>0</v>
      </c>
      <c r="F22" s="40"/>
      <c r="G22" s="5"/>
    </row>
  </sheetData>
  <mergeCells count="6">
    <mergeCell ref="E13:F13"/>
    <mergeCell ref="B7:C7"/>
    <mergeCell ref="B8:C8"/>
    <mergeCell ref="A1:F1"/>
    <mergeCell ref="A3:A6"/>
    <mergeCell ref="C3:F3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zoomScale="85" zoomScaleNormal="85" zoomScaleSheetLayoutView="140" workbookViewId="0" topLeftCell="A1">
      <selection activeCell="L6" sqref="L6"/>
    </sheetView>
  </sheetViews>
  <sheetFormatPr defaultColWidth="8.8515625" defaultRowHeight="15"/>
  <cols>
    <col min="1" max="1" width="7.7109375" style="53" customWidth="1"/>
    <col min="2" max="2" width="8.421875" style="53" customWidth="1"/>
    <col min="3" max="3" width="9.140625" style="53" customWidth="1"/>
    <col min="4" max="4" width="6.28125" style="53" customWidth="1"/>
    <col min="5" max="5" width="14.00390625" style="54" customWidth="1"/>
    <col min="6" max="6" width="13.140625" style="0" customWidth="1"/>
    <col min="7" max="7" width="19.00390625" style="0" customWidth="1"/>
  </cols>
  <sheetData>
    <row r="1" spans="1:7" ht="38.25">
      <c r="A1" s="75" t="s">
        <v>63</v>
      </c>
      <c r="B1" s="75" t="s">
        <v>35</v>
      </c>
      <c r="C1" s="75" t="s">
        <v>36</v>
      </c>
      <c r="D1" s="75" t="s">
        <v>37</v>
      </c>
      <c r="E1" s="75" t="s">
        <v>38</v>
      </c>
      <c r="F1" s="75" t="s">
        <v>22</v>
      </c>
      <c r="G1" s="75" t="s">
        <v>65</v>
      </c>
    </row>
    <row r="2" spans="1:7" ht="74.25" customHeight="1">
      <c r="A2" s="70" t="s">
        <v>39</v>
      </c>
      <c r="B2" s="70" t="s">
        <v>40</v>
      </c>
      <c r="C2" s="70" t="s">
        <v>41</v>
      </c>
      <c r="D2" s="70" t="s">
        <v>42</v>
      </c>
      <c r="E2" s="71" t="s">
        <v>43</v>
      </c>
      <c r="F2" s="72"/>
      <c r="G2" s="69"/>
    </row>
    <row r="3" spans="1:7" ht="51" customHeight="1">
      <c r="A3" s="89" t="s">
        <v>30</v>
      </c>
      <c r="B3" s="70" t="s">
        <v>44</v>
      </c>
      <c r="C3" s="70" t="s">
        <v>45</v>
      </c>
      <c r="D3" s="70" t="s">
        <v>46</v>
      </c>
      <c r="E3" s="91" t="s">
        <v>47</v>
      </c>
      <c r="F3" s="92"/>
      <c r="G3" s="88"/>
    </row>
    <row r="4" spans="1:7" ht="57.75" customHeight="1">
      <c r="A4" s="90"/>
      <c r="B4" s="73" t="s">
        <v>48</v>
      </c>
      <c r="C4" s="73" t="s">
        <v>49</v>
      </c>
      <c r="D4" s="73" t="s">
        <v>50</v>
      </c>
      <c r="E4" s="91"/>
      <c r="F4" s="93"/>
      <c r="G4" s="88"/>
    </row>
    <row r="5" spans="1:7" ht="84" customHeight="1">
      <c r="A5" s="73" t="s">
        <v>31</v>
      </c>
      <c r="B5" s="73" t="s">
        <v>51</v>
      </c>
      <c r="C5" s="73" t="s">
        <v>52</v>
      </c>
      <c r="D5" s="73" t="s">
        <v>53</v>
      </c>
      <c r="E5" s="74" t="s">
        <v>54</v>
      </c>
      <c r="F5" s="72"/>
      <c r="G5" s="69"/>
    </row>
    <row r="6" spans="1:7" ht="119.1" customHeight="1">
      <c r="A6" s="73" t="s">
        <v>32</v>
      </c>
      <c r="B6" s="73" t="s">
        <v>55</v>
      </c>
      <c r="C6" s="73" t="s">
        <v>56</v>
      </c>
      <c r="D6" s="73" t="s">
        <v>57</v>
      </c>
      <c r="E6" s="74" t="s">
        <v>58</v>
      </c>
      <c r="F6" s="72"/>
      <c r="G6" s="69"/>
    </row>
    <row r="7" spans="1:7" ht="101.1" customHeight="1">
      <c r="A7" s="73" t="s">
        <v>33</v>
      </c>
      <c r="B7" s="73" t="s">
        <v>59</v>
      </c>
      <c r="C7" s="73" t="s">
        <v>60</v>
      </c>
      <c r="D7" s="73" t="s">
        <v>61</v>
      </c>
      <c r="E7" s="74" t="s">
        <v>62</v>
      </c>
      <c r="F7" s="72"/>
      <c r="G7" s="69"/>
    </row>
    <row r="8" spans="1:6" ht="39.95" customHeight="1">
      <c r="A8" s="48"/>
      <c r="B8" s="48"/>
      <c r="C8" s="48"/>
      <c r="D8" s="48"/>
      <c r="E8" s="49"/>
      <c r="F8" s="2">
        <f>SUM(F2:F7)</f>
        <v>0</v>
      </c>
    </row>
    <row r="9" spans="1:6" ht="39.95" customHeight="1">
      <c r="A9" s="48"/>
      <c r="B9" s="48"/>
      <c r="C9" s="48"/>
      <c r="D9" s="48"/>
      <c r="E9" s="49"/>
      <c r="F9" s="50"/>
    </row>
    <row r="10" spans="1:6" ht="39.95" customHeight="1">
      <c r="A10" s="48"/>
      <c r="B10" s="48"/>
      <c r="C10" s="48"/>
      <c r="D10" s="48"/>
      <c r="E10" s="49"/>
      <c r="F10" s="50"/>
    </row>
    <row r="11" spans="1:6" ht="39.95" customHeight="1">
      <c r="A11" s="48"/>
      <c r="B11" s="48"/>
      <c r="C11" s="48"/>
      <c r="D11" s="48"/>
      <c r="E11" s="49"/>
      <c r="F11" s="50"/>
    </row>
    <row r="12" spans="1:6" ht="39.95" customHeight="1">
      <c r="A12" s="48"/>
      <c r="B12" s="48"/>
      <c r="C12" s="48"/>
      <c r="D12" s="48"/>
      <c r="E12" s="49"/>
      <c r="F12" s="50"/>
    </row>
    <row r="13" spans="1:6" ht="39.95" customHeight="1">
      <c r="A13" s="48"/>
      <c r="B13" s="48"/>
      <c r="C13" s="48"/>
      <c r="D13" s="48"/>
      <c r="E13" s="49"/>
      <c r="F13" s="50"/>
    </row>
    <row r="14" spans="1:6" ht="15">
      <c r="A14" s="51"/>
      <c r="B14" s="51"/>
      <c r="C14" s="51"/>
      <c r="D14" s="51"/>
      <c r="E14" s="52"/>
      <c r="F14" s="50"/>
    </row>
    <row r="15" spans="1:6" ht="15">
      <c r="A15" s="51"/>
      <c r="B15" s="51"/>
      <c r="C15" s="51"/>
      <c r="D15" s="51"/>
      <c r="E15" s="52"/>
      <c r="F15" s="50"/>
    </row>
    <row r="16" spans="1:6" ht="15">
      <c r="A16" s="51"/>
      <c r="B16" s="51"/>
      <c r="C16" s="51"/>
      <c r="D16" s="51"/>
      <c r="E16" s="52"/>
      <c r="F16" s="50"/>
    </row>
    <row r="17" spans="1:6" ht="15">
      <c r="A17" s="51"/>
      <c r="B17" s="51"/>
      <c r="C17" s="51"/>
      <c r="D17" s="51"/>
      <c r="E17" s="52"/>
      <c r="F17" s="50"/>
    </row>
  </sheetData>
  <mergeCells count="4">
    <mergeCell ref="G3:G4"/>
    <mergeCell ref="A3:A4"/>
    <mergeCell ref="E3:E4"/>
    <mergeCell ref="F3:F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view="pageBreakPreview" zoomScale="115" zoomScaleSheetLayoutView="115" workbookViewId="0" topLeftCell="A2">
      <selection activeCell="A15" sqref="A15:F15"/>
    </sheetView>
  </sheetViews>
  <sheetFormatPr defaultColWidth="9.140625" defaultRowHeight="15"/>
  <cols>
    <col min="1" max="1" width="11.421875" style="0" customWidth="1"/>
    <col min="2" max="2" width="40.140625" style="46" customWidth="1"/>
    <col min="3" max="3" width="7.28125" style="0" customWidth="1"/>
    <col min="4" max="4" width="7.421875" style="0" customWidth="1"/>
    <col min="5" max="5" width="7.00390625" style="0" customWidth="1"/>
    <col min="6" max="6" width="10.00390625" style="0" bestFit="1" customWidth="1"/>
    <col min="7" max="7" width="9.140625" style="0" hidden="1" customWidth="1"/>
    <col min="8" max="8" width="3.7109375" style="0" hidden="1" customWidth="1"/>
  </cols>
  <sheetData>
    <row r="1" spans="1:8" ht="12" customHeight="1" hidden="1">
      <c r="A1" s="41"/>
      <c r="B1" s="45"/>
      <c r="C1" s="29"/>
      <c r="D1" s="29"/>
      <c r="E1" s="29"/>
      <c r="F1" s="29"/>
      <c r="G1" s="97" t="s">
        <v>20</v>
      </c>
      <c r="H1" s="97"/>
    </row>
    <row r="2" spans="1:8" ht="33" customHeight="1">
      <c r="A2" s="98" t="s">
        <v>66</v>
      </c>
      <c r="B2" s="99"/>
      <c r="C2" s="99"/>
      <c r="D2" s="99"/>
      <c r="E2" s="99"/>
      <c r="F2" s="100"/>
      <c r="G2" s="47"/>
      <c r="H2" s="47"/>
    </row>
    <row r="3" spans="1:8" ht="42" customHeight="1">
      <c r="A3" s="63" t="s">
        <v>25</v>
      </c>
      <c r="B3" s="64" t="s">
        <v>26</v>
      </c>
      <c r="C3" s="65" t="s">
        <v>0</v>
      </c>
      <c r="D3" s="66" t="s">
        <v>17</v>
      </c>
      <c r="E3" s="67" t="s">
        <v>18</v>
      </c>
      <c r="F3" s="67" t="s">
        <v>19</v>
      </c>
      <c r="G3" s="68" t="s">
        <v>17</v>
      </c>
      <c r="H3" s="68" t="s">
        <v>18</v>
      </c>
    </row>
    <row r="4" spans="1:8" ht="51">
      <c r="A4" s="55">
        <v>1</v>
      </c>
      <c r="B4" s="56" t="s">
        <v>71</v>
      </c>
      <c r="C4" s="57" t="s">
        <v>27</v>
      </c>
      <c r="D4" s="55">
        <v>1</v>
      </c>
      <c r="E4" s="58"/>
      <c r="F4" s="59">
        <f>D4*E4</f>
        <v>0</v>
      </c>
      <c r="G4" s="42"/>
      <c r="H4" s="42"/>
    </row>
    <row r="5" spans="1:8" ht="15">
      <c r="A5" s="55">
        <v>2</v>
      </c>
      <c r="B5" s="56" t="s">
        <v>72</v>
      </c>
      <c r="C5" s="57" t="s">
        <v>27</v>
      </c>
      <c r="D5" s="55">
        <v>1</v>
      </c>
      <c r="E5" s="58"/>
      <c r="F5" s="59">
        <f aca="true" t="shared" si="0" ref="F5:F14">D5*E5</f>
        <v>0</v>
      </c>
      <c r="G5" s="42"/>
      <c r="H5" s="42"/>
    </row>
    <row r="6" spans="1:8" ht="15">
      <c r="A6" s="55">
        <v>3</v>
      </c>
      <c r="B6" s="56" t="s">
        <v>73</v>
      </c>
      <c r="C6" s="60" t="s">
        <v>27</v>
      </c>
      <c r="D6" s="60">
        <v>1</v>
      </c>
      <c r="E6" s="58"/>
      <c r="F6" s="59">
        <f t="shared" si="0"/>
        <v>0</v>
      </c>
      <c r="G6" s="42"/>
      <c r="H6" s="42"/>
    </row>
    <row r="7" spans="1:8" ht="17.1" customHeight="1">
      <c r="A7" s="55">
        <v>4</v>
      </c>
      <c r="B7" s="56" t="s">
        <v>74</v>
      </c>
      <c r="C7" s="60" t="s">
        <v>27</v>
      </c>
      <c r="D7" s="60">
        <v>1</v>
      </c>
      <c r="E7" s="58"/>
      <c r="F7" s="59">
        <f t="shared" si="0"/>
        <v>0</v>
      </c>
      <c r="G7" s="42"/>
      <c r="H7" s="42"/>
    </row>
    <row r="8" spans="1:8" ht="17.1" customHeight="1">
      <c r="A8" s="55">
        <v>5</v>
      </c>
      <c r="B8" s="56" t="s">
        <v>78</v>
      </c>
      <c r="C8" s="60" t="s">
        <v>27</v>
      </c>
      <c r="D8" s="60">
        <v>1</v>
      </c>
      <c r="E8" s="58"/>
      <c r="F8" s="59">
        <f t="shared" si="0"/>
        <v>0</v>
      </c>
      <c r="G8" s="42"/>
      <c r="H8" s="42"/>
    </row>
    <row r="9" spans="1:8" ht="17.1" customHeight="1">
      <c r="A9" s="55">
        <v>6</v>
      </c>
      <c r="B9" s="56" t="s">
        <v>79</v>
      </c>
      <c r="C9" s="60" t="s">
        <v>27</v>
      </c>
      <c r="D9" s="60">
        <v>1</v>
      </c>
      <c r="E9" s="58"/>
      <c r="F9" s="59">
        <f t="shared" si="0"/>
        <v>0</v>
      </c>
      <c r="G9" s="42"/>
      <c r="H9" s="42"/>
    </row>
    <row r="10" spans="1:8" ht="30.95" customHeight="1">
      <c r="A10" s="55">
        <v>7</v>
      </c>
      <c r="B10" s="56" t="s">
        <v>77</v>
      </c>
      <c r="C10" s="60" t="s">
        <v>27</v>
      </c>
      <c r="D10" s="60">
        <v>1</v>
      </c>
      <c r="E10" s="58"/>
      <c r="F10" s="59">
        <f t="shared" si="0"/>
        <v>0</v>
      </c>
      <c r="G10" s="42"/>
      <c r="H10" s="42"/>
    </row>
    <row r="11" spans="1:8" ht="32.1" customHeight="1">
      <c r="A11" s="55">
        <v>8</v>
      </c>
      <c r="B11" s="56" t="s">
        <v>75</v>
      </c>
      <c r="C11" s="60" t="s">
        <v>27</v>
      </c>
      <c r="D11" s="60">
        <v>1</v>
      </c>
      <c r="E11" s="58"/>
      <c r="F11" s="59">
        <f t="shared" si="0"/>
        <v>0</v>
      </c>
      <c r="G11" s="42"/>
      <c r="H11" s="42"/>
    </row>
    <row r="12" spans="1:8" ht="17.1" customHeight="1">
      <c r="A12" s="55">
        <v>9</v>
      </c>
      <c r="B12" s="56" t="s">
        <v>76</v>
      </c>
      <c r="C12" s="60" t="s">
        <v>27</v>
      </c>
      <c r="D12" s="60">
        <v>1</v>
      </c>
      <c r="E12" s="58"/>
      <c r="F12" s="59">
        <f t="shared" si="0"/>
        <v>0</v>
      </c>
      <c r="G12" s="42"/>
      <c r="H12" s="42"/>
    </row>
    <row r="13" spans="1:8" ht="17.1" customHeight="1">
      <c r="A13" s="55">
        <v>10</v>
      </c>
      <c r="B13" s="56" t="s">
        <v>81</v>
      </c>
      <c r="C13" s="60" t="s">
        <v>27</v>
      </c>
      <c r="D13" s="60">
        <v>1</v>
      </c>
      <c r="E13" s="58"/>
      <c r="F13" s="59">
        <f t="shared" si="0"/>
        <v>0</v>
      </c>
      <c r="G13" s="42"/>
      <c r="H13" s="42"/>
    </row>
    <row r="14" spans="1:8" ht="17.1" customHeight="1">
      <c r="A14" s="55">
        <v>11</v>
      </c>
      <c r="B14" s="56" t="s">
        <v>80</v>
      </c>
      <c r="C14" s="60" t="s">
        <v>27</v>
      </c>
      <c r="D14" s="60">
        <v>1</v>
      </c>
      <c r="E14" s="58"/>
      <c r="F14" s="59">
        <f t="shared" si="0"/>
        <v>0</v>
      </c>
      <c r="G14" s="42"/>
      <c r="H14" s="42"/>
    </row>
    <row r="15" spans="1:8" ht="25.5">
      <c r="A15" s="55">
        <v>12</v>
      </c>
      <c r="B15" s="56" t="s">
        <v>103</v>
      </c>
      <c r="C15" s="60" t="s">
        <v>27</v>
      </c>
      <c r="D15" s="60">
        <v>1</v>
      </c>
      <c r="E15" s="58"/>
      <c r="F15" s="59">
        <f aca="true" t="shared" si="1" ref="F15">D15*E15</f>
        <v>0</v>
      </c>
      <c r="G15" s="42"/>
      <c r="H15" s="42"/>
    </row>
    <row r="16" spans="1:6" ht="15.75" thickBot="1">
      <c r="A16" s="101" t="s">
        <v>23</v>
      </c>
      <c r="B16" s="102"/>
      <c r="C16" s="102"/>
      <c r="D16" s="102"/>
      <c r="E16" s="103"/>
      <c r="F16" s="61">
        <f>SUM(F4:H15)</f>
        <v>0</v>
      </c>
    </row>
    <row r="17" spans="1:6" ht="15.75" thickTop="1">
      <c r="A17" s="94" t="s">
        <v>22</v>
      </c>
      <c r="B17" s="95"/>
      <c r="C17" s="95"/>
      <c r="D17" s="95"/>
      <c r="E17" s="96"/>
      <c r="F17" s="62">
        <f>SUM(F16)</f>
        <v>0</v>
      </c>
    </row>
    <row r="18" spans="1:6" ht="15">
      <c r="A18" s="94" t="s">
        <v>102</v>
      </c>
      <c r="B18" s="95"/>
      <c r="C18" s="95"/>
      <c r="D18" s="95"/>
      <c r="E18" s="96"/>
      <c r="F18" s="62">
        <f>PRODUCT(F17,12%)</f>
        <v>0</v>
      </c>
    </row>
    <row r="19" spans="1:6" ht="21" customHeight="1">
      <c r="A19" s="94" t="s">
        <v>28</v>
      </c>
      <c r="B19" s="95"/>
      <c r="C19" s="95"/>
      <c r="D19" s="95"/>
      <c r="E19" s="96"/>
      <c r="F19" s="62">
        <f>SUM(F17:F18)</f>
        <v>0</v>
      </c>
    </row>
  </sheetData>
  <mergeCells count="6">
    <mergeCell ref="A18:E18"/>
    <mergeCell ref="A19:E19"/>
    <mergeCell ref="G1:H1"/>
    <mergeCell ref="A2:F2"/>
    <mergeCell ref="A16:E16"/>
    <mergeCell ref="A17:E17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view="pageBreakPreview" zoomScale="115" zoomScaleSheetLayoutView="115" workbookViewId="0" topLeftCell="A2">
      <selection activeCell="A12" sqref="A12:E12"/>
    </sheetView>
  </sheetViews>
  <sheetFormatPr defaultColWidth="9.140625" defaultRowHeight="15"/>
  <cols>
    <col min="1" max="1" width="12.140625" style="0" customWidth="1"/>
    <col min="2" max="2" width="39.140625" style="46" customWidth="1"/>
    <col min="3" max="3" width="7.28125" style="0" customWidth="1"/>
    <col min="4" max="4" width="7.421875" style="0" customWidth="1"/>
    <col min="5" max="5" width="7.00390625" style="0" customWidth="1"/>
    <col min="6" max="6" width="10.140625" style="0" bestFit="1" customWidth="1"/>
    <col min="7" max="7" width="9.140625" style="0" hidden="1" customWidth="1"/>
    <col min="8" max="8" width="3.7109375" style="0" hidden="1" customWidth="1"/>
  </cols>
  <sheetData>
    <row r="1" spans="1:8" ht="12" customHeight="1" hidden="1">
      <c r="A1" s="41"/>
      <c r="B1" s="45"/>
      <c r="C1" s="29"/>
      <c r="D1" s="29"/>
      <c r="E1" s="29"/>
      <c r="F1" s="29"/>
      <c r="G1" s="97" t="s">
        <v>20</v>
      </c>
      <c r="H1" s="97"/>
    </row>
    <row r="2" spans="1:8" ht="30.95" customHeight="1">
      <c r="A2" s="104" t="s">
        <v>67</v>
      </c>
      <c r="B2" s="105"/>
      <c r="C2" s="105"/>
      <c r="D2" s="105"/>
      <c r="E2" s="105"/>
      <c r="F2" s="106"/>
      <c r="G2" s="47"/>
      <c r="H2" s="47"/>
    </row>
    <row r="3" spans="1:8" ht="21" customHeight="1">
      <c r="A3" s="63" t="s">
        <v>25</v>
      </c>
      <c r="B3" s="64" t="s">
        <v>26</v>
      </c>
      <c r="C3" s="65" t="s">
        <v>0</v>
      </c>
      <c r="D3" s="66" t="s">
        <v>17</v>
      </c>
      <c r="E3" s="67" t="s">
        <v>18</v>
      </c>
      <c r="F3" s="67" t="s">
        <v>19</v>
      </c>
      <c r="G3" s="68" t="s">
        <v>17</v>
      </c>
      <c r="H3" s="68" t="s">
        <v>18</v>
      </c>
    </row>
    <row r="4" spans="1:8" ht="30.95" customHeight="1">
      <c r="A4" s="55">
        <v>1</v>
      </c>
      <c r="B4" s="56" t="s">
        <v>82</v>
      </c>
      <c r="C4" s="57" t="s">
        <v>27</v>
      </c>
      <c r="D4" s="55">
        <v>1</v>
      </c>
      <c r="E4" s="58"/>
      <c r="F4" s="59">
        <f aca="true" t="shared" si="0" ref="F4:F11">D4*E4</f>
        <v>0</v>
      </c>
      <c r="G4" s="42"/>
      <c r="H4" s="42"/>
    </row>
    <row r="5" spans="1:8" ht="15">
      <c r="A5" s="55">
        <v>2</v>
      </c>
      <c r="B5" s="56" t="s">
        <v>72</v>
      </c>
      <c r="C5" s="60" t="s">
        <v>27</v>
      </c>
      <c r="D5" s="60">
        <v>1</v>
      </c>
      <c r="E5" s="58"/>
      <c r="F5" s="59">
        <f t="shared" si="0"/>
        <v>0</v>
      </c>
      <c r="G5" s="42"/>
      <c r="H5" s="42"/>
    </row>
    <row r="6" spans="1:8" ht="17.1" customHeight="1">
      <c r="A6" s="55">
        <v>3</v>
      </c>
      <c r="B6" s="56" t="s">
        <v>83</v>
      </c>
      <c r="C6" s="60" t="s">
        <v>27</v>
      </c>
      <c r="D6" s="60">
        <v>1</v>
      </c>
      <c r="E6" s="58"/>
      <c r="F6" s="59">
        <f t="shared" si="0"/>
        <v>0</v>
      </c>
      <c r="G6" s="42"/>
      <c r="H6" s="42"/>
    </row>
    <row r="7" spans="1:8" ht="17.1" customHeight="1">
      <c r="A7" s="55">
        <v>3</v>
      </c>
      <c r="B7" s="56" t="s">
        <v>84</v>
      </c>
      <c r="C7" s="60" t="s">
        <v>27</v>
      </c>
      <c r="D7" s="60">
        <v>1</v>
      </c>
      <c r="E7" s="58"/>
      <c r="F7" s="59">
        <f t="shared" si="0"/>
        <v>0</v>
      </c>
      <c r="G7" s="42"/>
      <c r="H7" s="42"/>
    </row>
    <row r="8" spans="1:8" ht="17.1" customHeight="1">
      <c r="A8" s="55">
        <v>4</v>
      </c>
      <c r="B8" s="56" t="s">
        <v>81</v>
      </c>
      <c r="C8" s="60" t="s">
        <v>27</v>
      </c>
      <c r="D8" s="60">
        <v>1</v>
      </c>
      <c r="E8" s="58"/>
      <c r="F8" s="59">
        <f t="shared" si="0"/>
        <v>0</v>
      </c>
      <c r="G8" s="42"/>
      <c r="H8" s="42"/>
    </row>
    <row r="9" spans="1:8" ht="17.1" customHeight="1">
      <c r="A9" s="55">
        <v>5</v>
      </c>
      <c r="B9" s="56" t="s">
        <v>86</v>
      </c>
      <c r="C9" s="60" t="s">
        <v>27</v>
      </c>
      <c r="D9" s="60">
        <v>1</v>
      </c>
      <c r="E9" s="58"/>
      <c r="F9" s="59">
        <f t="shared" si="0"/>
        <v>0</v>
      </c>
      <c r="G9" s="42"/>
      <c r="H9" s="42"/>
    </row>
    <row r="10" spans="1:8" ht="17.1" customHeight="1">
      <c r="A10" s="55">
        <v>6</v>
      </c>
      <c r="B10" s="56" t="s">
        <v>85</v>
      </c>
      <c r="C10" s="60" t="s">
        <v>27</v>
      </c>
      <c r="D10" s="60">
        <v>1</v>
      </c>
      <c r="E10" s="58"/>
      <c r="F10" s="59">
        <f t="shared" si="0"/>
        <v>0</v>
      </c>
      <c r="G10" s="42"/>
      <c r="H10" s="42"/>
    </row>
    <row r="11" spans="1:6" ht="25.5">
      <c r="A11" s="55">
        <v>7</v>
      </c>
      <c r="B11" s="56" t="s">
        <v>103</v>
      </c>
      <c r="C11" s="60" t="s">
        <v>27</v>
      </c>
      <c r="D11" s="60">
        <v>1</v>
      </c>
      <c r="E11" s="58"/>
      <c r="F11" s="59">
        <f t="shared" si="0"/>
        <v>0</v>
      </c>
    </row>
    <row r="12" spans="1:6" ht="15.75" thickBot="1">
      <c r="A12" s="101" t="s">
        <v>23</v>
      </c>
      <c r="B12" s="102"/>
      <c r="C12" s="102"/>
      <c r="D12" s="102"/>
      <c r="E12" s="103"/>
      <c r="F12" s="61">
        <f>SUM(F4:F11)</f>
        <v>0</v>
      </c>
    </row>
    <row r="13" spans="1:6" ht="15.75" thickTop="1">
      <c r="A13" s="94" t="s">
        <v>22</v>
      </c>
      <c r="B13" s="95"/>
      <c r="C13" s="95"/>
      <c r="D13" s="95"/>
      <c r="E13" s="96"/>
      <c r="F13" s="62">
        <f>SUM(F12)</f>
        <v>0</v>
      </c>
    </row>
    <row r="14" spans="1:6" ht="21" customHeight="1">
      <c r="A14" s="94" t="s">
        <v>102</v>
      </c>
      <c r="B14" s="95"/>
      <c r="C14" s="95"/>
      <c r="D14" s="95"/>
      <c r="E14" s="96"/>
      <c r="F14" s="62">
        <f>PRODUCT(F13,12%)</f>
        <v>0</v>
      </c>
    </row>
    <row r="15" spans="1:6" ht="15">
      <c r="A15" s="94" t="s">
        <v>28</v>
      </c>
      <c r="B15" s="95"/>
      <c r="C15" s="95"/>
      <c r="D15" s="95"/>
      <c r="E15" s="96"/>
      <c r="F15" s="62">
        <f>SUM(F13:F14)</f>
        <v>0</v>
      </c>
    </row>
  </sheetData>
  <mergeCells count="6">
    <mergeCell ref="A14:E14"/>
    <mergeCell ref="A15:E15"/>
    <mergeCell ref="G1:H1"/>
    <mergeCell ref="A2:F2"/>
    <mergeCell ref="A12:E12"/>
    <mergeCell ref="A13:E13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view="pageBreakPreview" zoomScaleSheetLayoutView="100" workbookViewId="0" topLeftCell="A2">
      <selection activeCell="A12" sqref="A12:F12"/>
    </sheetView>
  </sheetViews>
  <sheetFormatPr defaultColWidth="9.140625" defaultRowHeight="15"/>
  <cols>
    <col min="1" max="1" width="12.140625" style="0" customWidth="1"/>
    <col min="2" max="2" width="39.8515625" style="46" customWidth="1"/>
    <col min="3" max="3" width="7.28125" style="0" customWidth="1"/>
    <col min="4" max="4" width="7.421875" style="0" customWidth="1"/>
    <col min="5" max="5" width="7.00390625" style="0" customWidth="1"/>
    <col min="6" max="6" width="11.8515625" style="0" customWidth="1"/>
    <col min="7" max="7" width="9.140625" style="0" hidden="1" customWidth="1"/>
    <col min="8" max="8" width="3.7109375" style="0" hidden="1" customWidth="1"/>
  </cols>
  <sheetData>
    <row r="1" spans="1:8" ht="12" customHeight="1" hidden="1">
      <c r="A1" s="41"/>
      <c r="B1" s="45"/>
      <c r="C1" s="29"/>
      <c r="D1" s="29"/>
      <c r="E1" s="29"/>
      <c r="F1" s="29"/>
      <c r="G1" s="97" t="s">
        <v>20</v>
      </c>
      <c r="H1" s="97"/>
    </row>
    <row r="2" spans="1:8" ht="24.95" customHeight="1">
      <c r="A2" s="104" t="s">
        <v>68</v>
      </c>
      <c r="B2" s="105"/>
      <c r="C2" s="105"/>
      <c r="D2" s="105"/>
      <c r="E2" s="105"/>
      <c r="F2" s="106"/>
      <c r="G2" s="47"/>
      <c r="H2" s="47"/>
    </row>
    <row r="3" spans="1:8" ht="27.95" customHeight="1">
      <c r="A3" s="63" t="s">
        <v>25</v>
      </c>
      <c r="B3" s="64" t="s">
        <v>26</v>
      </c>
      <c r="C3" s="65" t="s">
        <v>0</v>
      </c>
      <c r="D3" s="66" t="s">
        <v>17</v>
      </c>
      <c r="E3" s="67" t="s">
        <v>18</v>
      </c>
      <c r="F3" s="67" t="s">
        <v>19</v>
      </c>
      <c r="G3" s="68" t="s">
        <v>17</v>
      </c>
      <c r="H3" s="68" t="s">
        <v>18</v>
      </c>
    </row>
    <row r="4" spans="1:8" ht="30.95" customHeight="1">
      <c r="A4" s="55">
        <v>1</v>
      </c>
      <c r="B4" s="56" t="s">
        <v>82</v>
      </c>
      <c r="C4" s="57" t="s">
        <v>27</v>
      </c>
      <c r="D4" s="55">
        <v>1</v>
      </c>
      <c r="E4" s="58"/>
      <c r="F4" s="59">
        <f>D4*E4</f>
        <v>0</v>
      </c>
      <c r="G4" s="42"/>
      <c r="H4" s="42"/>
    </row>
    <row r="5" spans="1:8" ht="15">
      <c r="A5" s="55">
        <v>2</v>
      </c>
      <c r="B5" s="56" t="s">
        <v>72</v>
      </c>
      <c r="C5" s="60" t="s">
        <v>27</v>
      </c>
      <c r="D5" s="60">
        <v>1</v>
      </c>
      <c r="E5" s="58"/>
      <c r="F5" s="59">
        <f aca="true" t="shared" si="0" ref="F5:F12">D5*E5</f>
        <v>0</v>
      </c>
      <c r="G5" s="42"/>
      <c r="H5" s="42"/>
    </row>
    <row r="6" spans="1:8" ht="17.1" customHeight="1">
      <c r="A6" s="55">
        <v>3</v>
      </c>
      <c r="B6" s="56" t="s">
        <v>83</v>
      </c>
      <c r="C6" s="60" t="s">
        <v>27</v>
      </c>
      <c r="D6" s="60">
        <v>1</v>
      </c>
      <c r="E6" s="58"/>
      <c r="F6" s="59">
        <f t="shared" si="0"/>
        <v>0</v>
      </c>
      <c r="G6" s="42"/>
      <c r="H6" s="42"/>
    </row>
    <row r="7" spans="1:8" ht="17.1" customHeight="1">
      <c r="A7" s="55">
        <v>4</v>
      </c>
      <c r="B7" s="56" t="s">
        <v>84</v>
      </c>
      <c r="C7" s="60" t="s">
        <v>27</v>
      </c>
      <c r="D7" s="60">
        <v>1</v>
      </c>
      <c r="E7" s="58"/>
      <c r="F7" s="59">
        <f t="shared" si="0"/>
        <v>0</v>
      </c>
      <c r="G7" s="42"/>
      <c r="H7" s="42"/>
    </row>
    <row r="8" spans="1:8" ht="24.95" customHeight="1">
      <c r="A8" s="55">
        <v>5</v>
      </c>
      <c r="B8" s="56" t="s">
        <v>87</v>
      </c>
      <c r="C8" s="60" t="s">
        <v>29</v>
      </c>
      <c r="D8" s="60">
        <v>3</v>
      </c>
      <c r="E8" s="58"/>
      <c r="F8" s="59">
        <f t="shared" si="0"/>
        <v>0</v>
      </c>
      <c r="G8" s="42"/>
      <c r="H8" s="42"/>
    </row>
    <row r="9" spans="1:8" ht="26.1" customHeight="1">
      <c r="A9" s="55">
        <v>6</v>
      </c>
      <c r="B9" s="56" t="s">
        <v>64</v>
      </c>
      <c r="C9" s="60" t="s">
        <v>27</v>
      </c>
      <c r="D9" s="60">
        <v>1</v>
      </c>
      <c r="E9" s="58"/>
      <c r="F9" s="59">
        <f t="shared" si="0"/>
        <v>0</v>
      </c>
      <c r="G9" s="42"/>
      <c r="H9" s="42"/>
    </row>
    <row r="10" spans="1:6" ht="15">
      <c r="A10" s="55">
        <v>7</v>
      </c>
      <c r="B10" s="56" t="s">
        <v>86</v>
      </c>
      <c r="C10" s="60" t="s">
        <v>27</v>
      </c>
      <c r="D10" s="60">
        <v>1</v>
      </c>
      <c r="E10" s="58"/>
      <c r="F10" s="59">
        <f t="shared" si="0"/>
        <v>0</v>
      </c>
    </row>
    <row r="11" spans="1:6" ht="15">
      <c r="A11" s="55">
        <v>8</v>
      </c>
      <c r="B11" s="56" t="s">
        <v>85</v>
      </c>
      <c r="C11" s="60" t="s">
        <v>27</v>
      </c>
      <c r="D11" s="60">
        <v>1</v>
      </c>
      <c r="E11" s="58"/>
      <c r="F11" s="59">
        <f t="shared" si="0"/>
        <v>0</v>
      </c>
    </row>
    <row r="12" spans="1:6" ht="25.5">
      <c r="A12" s="55">
        <v>9</v>
      </c>
      <c r="B12" s="56" t="s">
        <v>103</v>
      </c>
      <c r="C12" s="60" t="s">
        <v>27</v>
      </c>
      <c r="D12" s="60">
        <v>1</v>
      </c>
      <c r="E12" s="58"/>
      <c r="F12" s="59">
        <f t="shared" si="0"/>
        <v>0</v>
      </c>
    </row>
    <row r="13" spans="1:6" ht="15.75" thickBot="1">
      <c r="A13" s="101" t="s">
        <v>23</v>
      </c>
      <c r="B13" s="102"/>
      <c r="C13" s="102"/>
      <c r="D13" s="102"/>
      <c r="E13" s="103"/>
      <c r="F13" s="61">
        <f>SUM(F4:F12)</f>
        <v>0</v>
      </c>
    </row>
    <row r="14" spans="1:6" ht="21" customHeight="1" thickTop="1">
      <c r="A14" s="94" t="s">
        <v>22</v>
      </c>
      <c r="B14" s="95"/>
      <c r="C14" s="95"/>
      <c r="D14" s="95"/>
      <c r="E14" s="96"/>
      <c r="F14" s="62">
        <f>SUM(F13)</f>
        <v>0</v>
      </c>
    </row>
    <row r="15" spans="1:6" ht="15">
      <c r="A15" s="94" t="s">
        <v>102</v>
      </c>
      <c r="B15" s="95"/>
      <c r="C15" s="95"/>
      <c r="D15" s="95"/>
      <c r="E15" s="96"/>
      <c r="F15" s="62">
        <f>PRODUCT(F14,12%)</f>
        <v>0</v>
      </c>
    </row>
    <row r="16" spans="1:6" ht="15">
      <c r="A16" s="94" t="s">
        <v>28</v>
      </c>
      <c r="B16" s="95"/>
      <c r="C16" s="95"/>
      <c r="D16" s="95"/>
      <c r="E16" s="96"/>
      <c r="F16" s="62">
        <f>SUM(F14:F15)</f>
        <v>0</v>
      </c>
    </row>
  </sheetData>
  <mergeCells count="6">
    <mergeCell ref="A15:E15"/>
    <mergeCell ref="A16:E16"/>
    <mergeCell ref="G1:H1"/>
    <mergeCell ref="A2:F2"/>
    <mergeCell ref="A13:E13"/>
    <mergeCell ref="A14:E14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view="pageBreakPreview" zoomScale="145" zoomScaleSheetLayoutView="145" workbookViewId="0" topLeftCell="A2">
      <selection activeCell="J19" sqref="J19"/>
    </sheetView>
  </sheetViews>
  <sheetFormatPr defaultColWidth="9.140625" defaultRowHeight="15"/>
  <cols>
    <col min="1" max="1" width="11.00390625" style="0" customWidth="1"/>
    <col min="2" max="2" width="43.00390625" style="46" customWidth="1"/>
    <col min="3" max="3" width="7.28125" style="0" customWidth="1"/>
    <col min="4" max="4" width="6.28125" style="0" customWidth="1"/>
    <col min="5" max="5" width="7.00390625" style="0" customWidth="1"/>
    <col min="6" max="6" width="11.00390625" style="0" customWidth="1"/>
    <col min="7" max="7" width="9.140625" style="0" hidden="1" customWidth="1"/>
    <col min="8" max="8" width="3.7109375" style="0" hidden="1" customWidth="1"/>
  </cols>
  <sheetData>
    <row r="1" spans="1:8" ht="12" customHeight="1" hidden="1">
      <c r="A1" s="41"/>
      <c r="B1" s="45"/>
      <c r="C1" s="29"/>
      <c r="D1" s="29"/>
      <c r="E1" s="29"/>
      <c r="F1" s="29"/>
      <c r="G1" s="97" t="s">
        <v>20</v>
      </c>
      <c r="H1" s="97"/>
    </row>
    <row r="2" spans="1:8" ht="27.95" customHeight="1">
      <c r="A2" s="98" t="s">
        <v>69</v>
      </c>
      <c r="B2" s="99"/>
      <c r="C2" s="99"/>
      <c r="D2" s="99"/>
      <c r="E2" s="99"/>
      <c r="F2" s="100"/>
      <c r="G2" s="47"/>
      <c r="H2" s="47"/>
    </row>
    <row r="3" spans="1:8" ht="26.1" customHeight="1">
      <c r="A3" s="63" t="s">
        <v>25</v>
      </c>
      <c r="B3" s="64" t="s">
        <v>26</v>
      </c>
      <c r="C3" s="65" t="s">
        <v>0</v>
      </c>
      <c r="D3" s="66" t="s">
        <v>17</v>
      </c>
      <c r="E3" s="67" t="s">
        <v>18</v>
      </c>
      <c r="F3" s="67" t="s">
        <v>19</v>
      </c>
      <c r="G3" s="68" t="s">
        <v>17</v>
      </c>
      <c r="H3" s="68" t="s">
        <v>18</v>
      </c>
    </row>
    <row r="4" spans="1:8" ht="15">
      <c r="A4" s="55">
        <v>1</v>
      </c>
      <c r="B4" s="56" t="s">
        <v>88</v>
      </c>
      <c r="C4" s="57" t="s">
        <v>27</v>
      </c>
      <c r="D4" s="55">
        <v>1</v>
      </c>
      <c r="E4" s="58"/>
      <c r="F4" s="59">
        <f>D4*E4</f>
        <v>0</v>
      </c>
      <c r="G4" s="42"/>
      <c r="H4" s="42"/>
    </row>
    <row r="5" spans="1:8" ht="17.1" customHeight="1">
      <c r="A5" s="55">
        <v>2</v>
      </c>
      <c r="B5" s="56" t="s">
        <v>89</v>
      </c>
      <c r="C5" s="60" t="s">
        <v>27</v>
      </c>
      <c r="D5" s="60">
        <v>1</v>
      </c>
      <c r="E5" s="58"/>
      <c r="F5" s="59">
        <f aca="true" t="shared" si="0" ref="F5:F12">D5*E5</f>
        <v>0</v>
      </c>
      <c r="G5" s="42"/>
      <c r="H5" s="42"/>
    </row>
    <row r="6" spans="1:8" ht="17.1" customHeight="1">
      <c r="A6" s="55">
        <v>3</v>
      </c>
      <c r="B6" s="56" t="s">
        <v>74</v>
      </c>
      <c r="C6" s="60" t="s">
        <v>27</v>
      </c>
      <c r="D6" s="60">
        <v>1</v>
      </c>
      <c r="E6" s="58"/>
      <c r="F6" s="59">
        <f t="shared" si="0"/>
        <v>0</v>
      </c>
      <c r="G6" s="42"/>
      <c r="H6" s="42"/>
    </row>
    <row r="7" spans="1:8" ht="17.1" customHeight="1">
      <c r="A7" s="55">
        <v>4</v>
      </c>
      <c r="B7" s="56" t="s">
        <v>83</v>
      </c>
      <c r="C7" s="60" t="s">
        <v>27</v>
      </c>
      <c r="D7" s="60">
        <v>1</v>
      </c>
      <c r="E7" s="58"/>
      <c r="F7" s="59">
        <f t="shared" si="0"/>
        <v>0</v>
      </c>
      <c r="G7" s="42"/>
      <c r="H7" s="42"/>
    </row>
    <row r="8" spans="1:8" ht="17.1" customHeight="1">
      <c r="A8" s="55">
        <v>5</v>
      </c>
      <c r="B8" s="56" t="s">
        <v>79</v>
      </c>
      <c r="C8" s="60" t="s">
        <v>27</v>
      </c>
      <c r="D8" s="60">
        <v>1</v>
      </c>
      <c r="E8" s="58"/>
      <c r="F8" s="59">
        <f t="shared" si="0"/>
        <v>0</v>
      </c>
      <c r="G8" s="42"/>
      <c r="H8" s="42"/>
    </row>
    <row r="9" spans="1:8" ht="15" customHeight="1">
      <c r="A9" s="55">
        <v>6</v>
      </c>
      <c r="B9" s="56" t="s">
        <v>90</v>
      </c>
      <c r="C9" s="60" t="s">
        <v>27</v>
      </c>
      <c r="D9" s="60">
        <v>1</v>
      </c>
      <c r="E9" s="58"/>
      <c r="F9" s="59">
        <f t="shared" si="0"/>
        <v>0</v>
      </c>
      <c r="G9" s="42"/>
      <c r="H9" s="42"/>
    </row>
    <row r="10" spans="1:8" ht="15" customHeight="1">
      <c r="A10" s="55">
        <v>7</v>
      </c>
      <c r="B10" s="56" t="s">
        <v>86</v>
      </c>
      <c r="C10" s="60" t="s">
        <v>27</v>
      </c>
      <c r="D10" s="60">
        <v>1</v>
      </c>
      <c r="E10" s="58"/>
      <c r="F10" s="59">
        <f t="shared" si="0"/>
        <v>0</v>
      </c>
      <c r="G10" s="42"/>
      <c r="H10" s="42"/>
    </row>
    <row r="11" spans="1:8" ht="17.1" customHeight="1">
      <c r="A11" s="55">
        <v>8</v>
      </c>
      <c r="B11" s="56" t="s">
        <v>85</v>
      </c>
      <c r="C11" s="60" t="s">
        <v>27</v>
      </c>
      <c r="D11" s="60">
        <v>1</v>
      </c>
      <c r="E11" s="58"/>
      <c r="F11" s="59">
        <f t="shared" si="0"/>
        <v>0</v>
      </c>
      <c r="G11" s="42"/>
      <c r="H11" s="42"/>
    </row>
    <row r="12" spans="1:6" ht="25.5">
      <c r="A12" s="55">
        <v>9</v>
      </c>
      <c r="B12" s="56" t="s">
        <v>103</v>
      </c>
      <c r="C12" s="60" t="s">
        <v>27</v>
      </c>
      <c r="D12" s="60">
        <v>1</v>
      </c>
      <c r="E12" s="58"/>
      <c r="F12" s="59">
        <f t="shared" si="0"/>
        <v>0</v>
      </c>
    </row>
    <row r="13" spans="1:6" ht="15.75" thickBot="1">
      <c r="A13" s="101" t="s">
        <v>23</v>
      </c>
      <c r="B13" s="102"/>
      <c r="C13" s="102"/>
      <c r="D13" s="102"/>
      <c r="E13" s="103"/>
      <c r="F13" s="61">
        <f>SUM(F4:H12)</f>
        <v>0</v>
      </c>
    </row>
    <row r="14" spans="1:6" ht="15.75" thickTop="1">
      <c r="A14" s="94" t="s">
        <v>22</v>
      </c>
      <c r="B14" s="95"/>
      <c r="C14" s="95"/>
      <c r="D14" s="95"/>
      <c r="E14" s="96"/>
      <c r="F14" s="62">
        <f>SUM(F13)</f>
        <v>0</v>
      </c>
    </row>
    <row r="15" spans="1:6" ht="21" customHeight="1">
      <c r="A15" s="94" t="s">
        <v>102</v>
      </c>
      <c r="B15" s="95"/>
      <c r="C15" s="95"/>
      <c r="D15" s="95"/>
      <c r="E15" s="96"/>
      <c r="F15" s="62">
        <f>PRODUCT(F14,12%)</f>
        <v>0</v>
      </c>
    </row>
    <row r="16" spans="1:6" ht="15">
      <c r="A16" s="94" t="s">
        <v>28</v>
      </c>
      <c r="B16" s="95"/>
      <c r="C16" s="95"/>
      <c r="D16" s="95"/>
      <c r="E16" s="96"/>
      <c r="F16" s="62">
        <f>SUM(F14:F15)</f>
        <v>0</v>
      </c>
    </row>
  </sheetData>
  <mergeCells count="6">
    <mergeCell ref="A15:E15"/>
    <mergeCell ref="A16:E16"/>
    <mergeCell ref="G1:H1"/>
    <mergeCell ref="A2:F2"/>
    <mergeCell ref="A13:E13"/>
    <mergeCell ref="A14:E14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view="pageBreakPreview" zoomScale="115" zoomScaleSheetLayoutView="115" workbookViewId="0" topLeftCell="A8">
      <selection activeCell="F16" sqref="F16"/>
    </sheetView>
  </sheetViews>
  <sheetFormatPr defaultColWidth="9.140625" defaultRowHeight="15"/>
  <cols>
    <col min="1" max="1" width="12.140625" style="0" customWidth="1"/>
    <col min="2" max="2" width="44.421875" style="46" bestFit="1" customWidth="1"/>
    <col min="3" max="3" width="7.28125" style="0" customWidth="1"/>
    <col min="4" max="4" width="7.421875" style="0" customWidth="1"/>
    <col min="5" max="5" width="8.421875" style="0" bestFit="1" customWidth="1"/>
    <col min="6" max="6" width="10.140625" style="0" customWidth="1"/>
    <col min="7" max="7" width="9.140625" style="0" hidden="1" customWidth="1"/>
    <col min="8" max="8" width="3.7109375" style="0" hidden="1" customWidth="1"/>
  </cols>
  <sheetData>
    <row r="1" spans="1:8" ht="12" customHeight="1" hidden="1">
      <c r="A1" s="41"/>
      <c r="B1" s="45"/>
      <c r="C1" s="29"/>
      <c r="D1" s="29"/>
      <c r="E1" s="29"/>
      <c r="F1" s="29"/>
      <c r="G1" s="97" t="s">
        <v>20</v>
      </c>
      <c r="H1" s="97"/>
    </row>
    <row r="2" spans="1:8" ht="39" customHeight="1">
      <c r="A2" s="98" t="s">
        <v>70</v>
      </c>
      <c r="B2" s="99"/>
      <c r="C2" s="99"/>
      <c r="D2" s="99"/>
      <c r="E2" s="99"/>
      <c r="F2" s="100"/>
      <c r="G2" s="47"/>
      <c r="H2" s="47"/>
    </row>
    <row r="3" spans="1:8" ht="42" customHeight="1">
      <c r="A3" s="63" t="s">
        <v>25</v>
      </c>
      <c r="B3" s="64" t="s">
        <v>26</v>
      </c>
      <c r="C3" s="65" t="s">
        <v>0</v>
      </c>
      <c r="D3" s="66" t="s">
        <v>17</v>
      </c>
      <c r="E3" s="67" t="s">
        <v>18</v>
      </c>
      <c r="F3" s="67" t="s">
        <v>19</v>
      </c>
      <c r="G3" s="68" t="s">
        <v>17</v>
      </c>
      <c r="H3" s="68" t="s">
        <v>18</v>
      </c>
    </row>
    <row r="4" spans="1:8" ht="15">
      <c r="A4" s="76">
        <v>1</v>
      </c>
      <c r="B4" s="56" t="s">
        <v>91</v>
      </c>
      <c r="C4" s="57" t="s">
        <v>27</v>
      </c>
      <c r="D4" s="55">
        <v>1</v>
      </c>
      <c r="E4" s="58"/>
      <c r="F4" s="59">
        <f>D4*E4</f>
        <v>0</v>
      </c>
      <c r="G4" s="42"/>
      <c r="H4" s="42"/>
    </row>
    <row r="5" spans="1:8" ht="127.5">
      <c r="A5" s="76">
        <v>2</v>
      </c>
      <c r="B5" s="56" t="s">
        <v>95</v>
      </c>
      <c r="C5" s="57" t="s">
        <v>27</v>
      </c>
      <c r="D5" s="55">
        <v>1</v>
      </c>
      <c r="E5" s="58"/>
      <c r="F5" s="59">
        <f aca="true" t="shared" si="0" ref="F5:F14">D5*E5</f>
        <v>0</v>
      </c>
      <c r="G5" s="42"/>
      <c r="H5" s="42"/>
    </row>
    <row r="6" spans="1:8" ht="63.75">
      <c r="A6" s="76">
        <v>3</v>
      </c>
      <c r="B6" s="56" t="s">
        <v>96</v>
      </c>
      <c r="C6" s="57" t="s">
        <v>27</v>
      </c>
      <c r="D6" s="55">
        <v>1</v>
      </c>
      <c r="E6" s="58"/>
      <c r="F6" s="59">
        <f t="shared" si="0"/>
        <v>0</v>
      </c>
      <c r="G6" s="42"/>
      <c r="H6" s="42"/>
    </row>
    <row r="7" spans="1:8" ht="38.25">
      <c r="A7" s="76">
        <v>4</v>
      </c>
      <c r="B7" s="56" t="s">
        <v>99</v>
      </c>
      <c r="C7" s="57" t="s">
        <v>27</v>
      </c>
      <c r="D7" s="55">
        <v>1</v>
      </c>
      <c r="E7" s="58"/>
      <c r="F7" s="59">
        <f t="shared" si="0"/>
        <v>0</v>
      </c>
      <c r="G7" s="42"/>
      <c r="H7" s="42"/>
    </row>
    <row r="8" spans="1:8" ht="63.75">
      <c r="A8" s="76">
        <v>5</v>
      </c>
      <c r="B8" s="56" t="s">
        <v>100</v>
      </c>
      <c r="C8" s="60" t="s">
        <v>29</v>
      </c>
      <c r="D8" s="60">
        <v>8</v>
      </c>
      <c r="E8" s="58"/>
      <c r="F8" s="59">
        <f t="shared" si="0"/>
        <v>0</v>
      </c>
      <c r="G8" s="42"/>
      <c r="H8" s="42"/>
    </row>
    <row r="9" spans="1:8" ht="63.75">
      <c r="A9" s="76">
        <v>6</v>
      </c>
      <c r="B9" s="56" t="s">
        <v>101</v>
      </c>
      <c r="C9" s="60" t="s">
        <v>29</v>
      </c>
      <c r="D9" s="60">
        <v>85</v>
      </c>
      <c r="E9" s="58"/>
      <c r="F9" s="59">
        <f t="shared" si="0"/>
        <v>0</v>
      </c>
      <c r="G9" s="42"/>
      <c r="H9" s="42"/>
    </row>
    <row r="10" spans="1:8" ht="208.5" customHeight="1">
      <c r="A10" s="76">
        <v>7</v>
      </c>
      <c r="B10" s="56" t="s">
        <v>97</v>
      </c>
      <c r="C10" s="60" t="s">
        <v>27</v>
      </c>
      <c r="D10" s="60">
        <v>1</v>
      </c>
      <c r="E10" s="58"/>
      <c r="F10" s="59">
        <f t="shared" si="0"/>
        <v>0</v>
      </c>
      <c r="G10" s="42"/>
      <c r="H10" s="42"/>
    </row>
    <row r="11" spans="1:8" ht="17.1" customHeight="1">
      <c r="A11" s="76">
        <v>8</v>
      </c>
      <c r="B11" s="56" t="s">
        <v>79</v>
      </c>
      <c r="C11" s="60" t="s">
        <v>27</v>
      </c>
      <c r="D11" s="60">
        <v>1</v>
      </c>
      <c r="E11" s="58"/>
      <c r="F11" s="59">
        <f t="shared" si="0"/>
        <v>0</v>
      </c>
      <c r="G11" s="42"/>
      <c r="H11" s="42"/>
    </row>
    <row r="12" spans="1:8" ht="17.1" customHeight="1">
      <c r="A12" s="76">
        <v>9</v>
      </c>
      <c r="B12" s="56" t="s">
        <v>92</v>
      </c>
      <c r="C12" s="60" t="s">
        <v>27</v>
      </c>
      <c r="D12" s="60">
        <v>1</v>
      </c>
      <c r="E12" s="58"/>
      <c r="F12" s="59">
        <f t="shared" si="0"/>
        <v>0</v>
      </c>
      <c r="G12" s="42"/>
      <c r="H12" s="42"/>
    </row>
    <row r="13" spans="1:8" ht="38.25">
      <c r="A13" s="76">
        <v>10</v>
      </c>
      <c r="B13" s="56" t="s">
        <v>98</v>
      </c>
      <c r="C13" s="60" t="s">
        <v>27</v>
      </c>
      <c r="D13" s="60">
        <v>1</v>
      </c>
      <c r="E13" s="58"/>
      <c r="F13" s="59">
        <f t="shared" si="0"/>
        <v>0</v>
      </c>
      <c r="G13" s="42"/>
      <c r="H13" s="42"/>
    </row>
    <row r="14" spans="1:6" ht="25.5">
      <c r="A14" s="76">
        <v>11</v>
      </c>
      <c r="B14" s="56" t="s">
        <v>103</v>
      </c>
      <c r="C14" s="60" t="s">
        <v>27</v>
      </c>
      <c r="D14" s="60">
        <v>1</v>
      </c>
      <c r="E14" s="58"/>
      <c r="F14" s="59">
        <f t="shared" si="0"/>
        <v>0</v>
      </c>
    </row>
    <row r="15" spans="1:6" ht="15.75" thickBot="1">
      <c r="A15" s="101" t="s">
        <v>23</v>
      </c>
      <c r="B15" s="102"/>
      <c r="C15" s="102"/>
      <c r="D15" s="102"/>
      <c r="E15" s="103"/>
      <c r="F15" s="61">
        <f>SUM(F4:H14)</f>
        <v>0</v>
      </c>
    </row>
    <row r="16" spans="1:6" ht="15.75" thickTop="1">
      <c r="A16" s="94" t="s">
        <v>22</v>
      </c>
      <c r="B16" s="95"/>
      <c r="C16" s="95"/>
      <c r="D16" s="95"/>
      <c r="E16" s="96"/>
      <c r="F16" s="62">
        <f>SUM(F15)</f>
        <v>0</v>
      </c>
    </row>
    <row r="17" spans="1:6" ht="21" customHeight="1">
      <c r="A17" s="94" t="s">
        <v>102</v>
      </c>
      <c r="B17" s="95"/>
      <c r="C17" s="95"/>
      <c r="D17" s="95"/>
      <c r="E17" s="96"/>
      <c r="F17" s="62">
        <f>PRODUCT(F16,12%)</f>
        <v>0</v>
      </c>
    </row>
    <row r="18" spans="1:6" ht="15">
      <c r="A18" s="94" t="s">
        <v>28</v>
      </c>
      <c r="B18" s="95"/>
      <c r="C18" s="95"/>
      <c r="D18" s="95"/>
      <c r="E18" s="96"/>
      <c r="F18" s="62">
        <f>SUM(F16:F17)</f>
        <v>0</v>
      </c>
    </row>
  </sheetData>
  <mergeCells count="6">
    <mergeCell ref="A17:E17"/>
    <mergeCell ref="A18:E18"/>
    <mergeCell ref="G1:H1"/>
    <mergeCell ref="A2:F2"/>
    <mergeCell ref="A15:E15"/>
    <mergeCell ref="A16:E16"/>
  </mergeCells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djiskrova</dc:creator>
  <cp:keywords/>
  <dc:description/>
  <cp:lastModifiedBy>Milada Vlčková</cp:lastModifiedBy>
  <cp:lastPrinted>2023-06-27T11:41:06Z</cp:lastPrinted>
  <dcterms:created xsi:type="dcterms:W3CDTF">2013-09-25T12:34:18Z</dcterms:created>
  <dcterms:modified xsi:type="dcterms:W3CDTF">2024-01-15T11:30:12Z</dcterms:modified>
  <cp:category/>
  <cp:version/>
  <cp:contentType/>
  <cp:contentStatus/>
</cp:coreProperties>
</file>