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1570" windowHeight="8145" activeTab="3"/>
  </bookViews>
  <sheets>
    <sheet name="1.NP" sheetId="1" r:id="rId1"/>
    <sheet name="2.NP" sheetId="2" r:id="rId2"/>
    <sheet name="Výtah" sheetId="3" r:id="rId3"/>
    <sheet name="VZT" sheetId="4" r:id="rId4"/>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<sst xmlns="http://schemas.openxmlformats.org/spreadsheetml/2006/main" count="1027" uniqueCount="194">
  <si>
    <t>{94105b74-2940-4dc8-a74c-bed622349c70}</t>
  </si>
  <si>
    <t>2</t>
  </si>
  <si>
    <t/>
  </si>
  <si>
    <t>D</t>
  </si>
  <si>
    <t>1</t>
  </si>
  <si>
    <t>0</t>
  </si>
  <si>
    <t>ROZPOCET</t>
  </si>
  <si>
    <t>K</t>
  </si>
  <si>
    <t>Lednička 450 -500l, nerezové provedení</t>
  </si>
  <si>
    <t>ks</t>
  </si>
  <si>
    <t>4</t>
  </si>
  <si>
    <t>P</t>
  </si>
  <si>
    <t>Mrazák pultový 320 - 360l</t>
  </si>
  <si>
    <t>Mraznička volně stojící 450-500l, nerez provedení</t>
  </si>
  <si>
    <t>6</t>
  </si>
  <si>
    <t>set</t>
  </si>
  <si>
    <t>8</t>
  </si>
  <si>
    <t>12</t>
  </si>
  <si>
    <t>14</t>
  </si>
  <si>
    <t>Soubor boxu s příslušenstvím</t>
  </si>
  <si>
    <t>20</t>
  </si>
  <si>
    <t>Naviák a hadicí D=12m Ø hadice 10 x 14mm,</t>
  </si>
  <si>
    <t>22</t>
  </si>
  <si>
    <t>Poznámka k položce:
Délka hadice 12m, průměr hadice 10 x 14mm, přípojka pro sprchu 1/2", typ uzavřený v nerez korpusu, nastěnné provedení</t>
  </si>
  <si>
    <t>24</t>
  </si>
  <si>
    <t>26</t>
  </si>
  <si>
    <t>Škrabka na brambory ŠKBZ 20N nerezová, hmotnost náplně 20kg</t>
  </si>
  <si>
    <t>34</t>
  </si>
  <si>
    <t>36</t>
  </si>
  <si>
    <t>38</t>
  </si>
  <si>
    <t>Krouhač zeleniny, 2 rychlosti</t>
  </si>
  <si>
    <t>40</t>
  </si>
  <si>
    <t>Sada disků ke krouhači</t>
  </si>
  <si>
    <t>42</t>
  </si>
  <si>
    <t>Poznámka k položce:
1ks Plátkovač 3 mm      1ks Plátkovač 5 mm     1 ks 1ks Plátkovač vroubkovaný 3 mm      1ks Strouhač 1,5 mm      1ks Strouhač 3 mm 1ks STROUHAČ NA MRKEV A SYROVÉ BRAMBORY 1ks PLÁTKOVAČ 10 MM (E/S 10 3/8")      1ks NUDLIČKOVAČ 6X6 MM (J 6X6 J 1/4"X1/4") 1ks ostičkovač 14x14x14mm</t>
  </si>
  <si>
    <t>SOUPIS KLÍČOVÝCH KOMPONENTŮ</t>
  </si>
  <si>
    <t>TYP</t>
  </si>
  <si>
    <t>VÝROBCE</t>
  </si>
  <si>
    <t>{f773d10f-615d-42c2-b9c9-efb259fd4330}</t>
  </si>
  <si>
    <t>Konvektomat elektrický 10.10 v bojlerovém provedení, dotykový displej, samočistící program, zasouvací dveře v provedení DIN 18875</t>
  </si>
  <si>
    <t>Zvláštní provedení : elektronický modul pro připojení rozhraní optimalizace elektrické energie dle normy DIN 18875</t>
  </si>
  <si>
    <t>Poznámka k položce:
Optimalizace energetických špiček v rámci řízení spotřeby elektrické energie</t>
  </si>
  <si>
    <t>Konvektomat plynový 20.10 v bojlerovém provedení, samočistící program, dotykový displej, zasouvací dveře, zavážecí vozík</t>
  </si>
  <si>
    <t>Vozík pro konvektomat 20.10</t>
  </si>
  <si>
    <t>Poznámka k položce:
Náhradní, druhý zavážecí vozík</t>
  </si>
  <si>
    <t>Konvektomat elektrický 20.10 v bojlerovém provedení, dotykový displej, samočistící program, zasouvací dveře v provedení DIN 18875</t>
  </si>
  <si>
    <t>Optimalizace energetických špiček v rámci řízení spotřeby elektrické energie</t>
  </si>
  <si>
    <t>Elektrický kotel 200l v provedení DIN 18875</t>
  </si>
  <si>
    <t>KS</t>
  </si>
  <si>
    <t>Plynový sporák - 4 hořákový (ZP) s elektrickou troubou, řada 900</t>
  </si>
  <si>
    <t>Elektrické multifunkční zařízení s automatickým zdvihem košů - tlakové 100l</t>
  </si>
  <si>
    <t>Elektrické multifunkční zařízení s automatickým zdvihem košů - tlakové 150l</t>
  </si>
  <si>
    <t>44</t>
  </si>
  <si>
    <t>Poznámka k položce:
TECHNICKÉ PARAMETRY: Minimální užitný objem : 150 litrů dle DIN 18857  Kapacita GN: GN 3/1, Rozměr dna max.: 1071 x 580 mm s tolerancí 10%, Hloubka vany:  maximálně 280 mm s tolerancí 10%, Užitná plocha: 63 dm2, Pracovní přetlak: minimálně  0,48 bar, Zástavbový prostor zařízení: 1651 x 950 x 1050 mm (rozměr zařízení včetně prostoru nutného pro instalaci) Celkový instalovaný příkon max.: 36,9 kW  Napětí: 3 N AC 400 V  Jištění: 3 x 50 A  Přívod studené vody R3/4  Odpad vody DN – 50 VARNÉ REŽIMY: Vaření intenzívní a šetrné, vaření v tlaku, smažení, fritování, dušení, nízkoteplotní úpravy, grilování, restování, opékání, konfitování, úprava sous – vide (vaření ve vakuu při konstantní nízké teplotě). Rozsah teplot: 30 °C až 250 °C. Teplota při vaření v tlaku plynule regulovatelná až do 110°C. OVLÁDACÍ PANEL: Automatický a manuální režim úpravy pokrmů, dotyková barevná 12“ obrazovka s vysokým rozlišením a intuitivním ovládáním, kompletní ovládání v českém jazyce, možnost nastavení jazyka ovládání, možnost uložení vlastních programů, paměť pro 350 programů o 20 krocích, zobrazování průběhu úprav na displeji, přesné senzorické měření teplot, indikace nastavených a skutečných hodnot, zobrazení poruchových hlášení na displeji, technické a servisní informace, tlačítko Zapnutí / Vypnutí, krytí displeje IPX5, Informace o spotřebované energii na konci varného programu. KONSTRUKCE: Konstrukce stroje kompletně v provedení AISI 304, minimální síla materiálu 3 mm, materiál vany AISI 316, dno s oboustranným svárem, dvojité robustní izolované víko s motorickým zdvihem, bezpečnostní proces spouštění zabraňující úrazu. Systém vytápění pomocí celoplošných nerezových topných těles a rozvodem přes hliníkový blok ZÁKLADNÍ VYBAVENÍ:  Automatický systém napouštění vany - dávkování vody s přesností na 1dcl, elektrické vyklápění pánve s proměnlivou rychlostí (2 rychlosti,  rychlost na vyprázdnění pokrmů, rychlost na čistění a údržbu), bez trhavých pohybů i při maximálním naplnění, Osa sklápění umožňuje vyklopení vany pro kompletní vyprázdnění pánve, mechanismus vyklápění vyroben kompletně z nerezové oceli, dosažení teploty  180 °C z pokojové teploty za max. 4 minuty, vícebodová sonda pro měření teploty jádra suroviny, odložený start, integrovaný odpad ve dně vany pánve s elektrickým uzávěrem, automatický zdvih košů – včetně možnosti vaření v koších i se zavřeným víkem, samostatný motor pro zdvih košů,  automatická senzorová signalizace zavěšení ramene pro automatický zdvih košů, integrovaná zásuvka 230 V /16 A, USB konektor, integrovaná sprcha s automatickým navíjením a kovovou hlavicí, regulátor tlaku vody v základní výbavě. HACCP (Systém analýzy rizika a stanovení kritických kontrolních bodů), paměť pro 300 posledních procesů, automatické zajištění a odjištění víka při tlakovém vaření, automatické snížení přetlaku a kondenzace páry bez přímé spotřeby vody na konci varného cyklu s odvodem kondenzátu do odpadu. Odtlakování max. do 3 minut. Možnost vaření bez dozoru.  TECHNICKÁ NADSTAVBA: Servisní přístup z přední části stroje, jednoduše výsuvný panel elektrické výzbroje v pravé noze, umožňující sestavení více pánví do bloku bez mezer, centrální připojení vody, odpadu a elektřiny na stěnu i do podlahy, provedení pro umístění na soklu, možno i CNS, stavitelné robustní nohy s rektifikací, Certifikační značka CE, TUV-SUD</t>
  </si>
  <si>
    <t>46</t>
  </si>
  <si>
    <t>Un. šlehací a hnětací stroj(60 l)</t>
  </si>
  <si>
    <t>48</t>
  </si>
  <si>
    <t>Přípojná masovka RMa 27 s velkou sadou příslušenství</t>
  </si>
  <si>
    <t>50</t>
  </si>
  <si>
    <t>Přípojný universál s velkou sadou</t>
  </si>
  <si>
    <t>52</t>
  </si>
  <si>
    <t>Poznámka k položce:
přípojný strojek na řezání a strouhání rozměr Š/H/V: 270/336/55 mm brutto (objem/hmotnost): 0,09 m3/21 kg 3x řezací kotouč (2; 3 a 4) 1x strouhací kotouč se strouhacím plechem 8 3x strouhací plech (3; 3,8 a 5)</t>
  </si>
  <si>
    <t>Přípojný strojek na mletí máku</t>
  </si>
  <si>
    <t>54</t>
  </si>
  <si>
    <t>Příslušentsví 30 l - nosič, kotlík, hák, míchač, metla</t>
  </si>
  <si>
    <t>56</t>
  </si>
  <si>
    <t>Poznámka k položce:
Rozšířené příslušenství pro robot</t>
  </si>
  <si>
    <t>58</t>
  </si>
  <si>
    <t>Lednice s prosklenými dveřmi</t>
  </si>
  <si>
    <t>64</t>
  </si>
  <si>
    <t>Výdejní vozík vyhřívaný, tři vany samostatně ovládané, boční ovládání s dolní policí</t>
  </si>
  <si>
    <t>66</t>
  </si>
  <si>
    <t>Nerezový parapet pro výdej podlepený MDF 1550.450.40mm včetně konzol pro uchycení na stěnu (2ks)</t>
  </si>
  <si>
    <t>68</t>
  </si>
  <si>
    <t>Poznámka k položce:
Vyrobeno AISI 304, příprava pro skleněný zákryt</t>
  </si>
  <si>
    <t>Skleněný zákryt 1500.250.330mm, dvě boční a jedna středová konzol</t>
  </si>
  <si>
    <t>70</t>
  </si>
  <si>
    <t>Poznámka k položce:
Provedení AISI 304, sklo</t>
  </si>
  <si>
    <t>Nerezový parapet pro výdej podlepený MDF 1090.450.40mm včetně konzol pro uchycení na stěnu (2ks)</t>
  </si>
  <si>
    <t>72</t>
  </si>
  <si>
    <t>Vyhřívaný podavač talířů jednotubusový</t>
  </si>
  <si>
    <t>74</t>
  </si>
  <si>
    <t>76</t>
  </si>
  <si>
    <t>Poznámka k položce:
Celková délka pojezdu je 7,5m, AISI 304 (ČSN 17240, DIN W.NR. 1.4301</t>
  </si>
  <si>
    <t>Vozík na podnosy a příbory</t>
  </si>
  <si>
    <t>78</t>
  </si>
  <si>
    <t>GN 1/4 - 150 gastronádoba bez držadel</t>
  </si>
  <si>
    <t>80</t>
  </si>
  <si>
    <t>Termozařízení na dohotovování a udržování jídel v teplém stavu</t>
  </si>
  <si>
    <t>82</t>
  </si>
  <si>
    <t>Stůl chladící s dveřmi, agregát vpravo</t>
  </si>
  <si>
    <t>104</t>
  </si>
  <si>
    <t>Vstupní stůl s válečky 1200 mm</t>
  </si>
  <si>
    <t>108</t>
  </si>
  <si>
    <t>Poznámka k položce:
Vstupní stůl opatřen válečky pro vedení košů 500x500 nerezové provedení AISI 304 stavitelné nohy</t>
  </si>
  <si>
    <t>Myčka průchozí s rekuperací, rozhraní pro pripojení na systém optimalizace energie dle normy DIN 18875, směr pravo - levý</t>
  </si>
  <si>
    <t>114</t>
  </si>
  <si>
    <t>Výstupní stůl 800.700.850mm</t>
  </si>
  <si>
    <t>116</t>
  </si>
  <si>
    <t>Poznámka k položce:
vyroben AISI 304, profilovaný pro vedení košů, provedení levo-pravé, lem zadní dle vstupního stolu, výškově stavitelné nohy</t>
  </si>
  <si>
    <t>118</t>
  </si>
  <si>
    <t>Myčka průchozí s rekuperací, rozhraní pro pripojení na systém optimalizace energie dle normy DIN 18875, směr vlevo - pravý</t>
  </si>
  <si>
    <t>124</t>
  </si>
  <si>
    <t>126</t>
  </si>
  <si>
    <t>Nerezový parapet pro výdej podlepený MDF 1400.450.40mm včetně konzol pro uchycení na stěnu (2ks)</t>
  </si>
  <si>
    <t>128</t>
  </si>
  <si>
    <t>Poznámka k položce:
Vyrobeno AISI 304, podlepeno Mmdf</t>
  </si>
  <si>
    <t>130</t>
  </si>
  <si>
    <t>Myčka na černé nádobí , rozhraní pro pripojení na systém optimalizace energie dle normy DIN 18875</t>
  </si>
  <si>
    <t>134</t>
  </si>
  <si>
    <t>změkčovač vody</t>
  </si>
  <si>
    <t>160</t>
  </si>
  <si>
    <t>Vozík 80×60 plošina na rámu 803.603mm</t>
  </si>
  <si>
    <t>162</t>
  </si>
  <si>
    <t>Vozík plošinový hydraulický</t>
  </si>
  <si>
    <t>164</t>
  </si>
  <si>
    <t>Vestavná sklokeramická varná deska. dvouzónová</t>
  </si>
  <si>
    <t>182</t>
  </si>
  <si>
    <t>190</t>
  </si>
  <si>
    <t>Pračka</t>
  </si>
  <si>
    <t>196</t>
  </si>
  <si>
    <t>Sušička</t>
  </si>
  <si>
    <t>198</t>
  </si>
  <si>
    <t>Rameno koše 100l</t>
  </si>
  <si>
    <t>842817843</t>
  </si>
  <si>
    <t>Poznámka k položce:
Příslušenství Multifunkční pánev 100l</t>
  </si>
  <si>
    <t>Rameno koše 150l</t>
  </si>
  <si>
    <t>-426623965</t>
  </si>
  <si>
    <t>Poznámka k položce:
Příslušenství Multifunkční pánev 150l</t>
  </si>
  <si>
    <t>3</t>
  </si>
  <si>
    <t>Varný koš</t>
  </si>
  <si>
    <t>-1762127006</t>
  </si>
  <si>
    <t>Poznámka k položce:
Příslušenství Multifunkční pánev 100l a 150l</t>
  </si>
  <si>
    <t>Fritovací koš</t>
  </si>
  <si>
    <t>819145573</t>
  </si>
  <si>
    <t>5</t>
  </si>
  <si>
    <t>Rošt na NT</t>
  </si>
  <si>
    <t>1408376273</t>
  </si>
  <si>
    <t>Špachtle velká</t>
  </si>
  <si>
    <t>-1455441160</t>
  </si>
  <si>
    <t>7</t>
  </si>
  <si>
    <t>Síto</t>
  </si>
  <si>
    <t>1915254731</t>
  </si>
  <si>
    <t>Elektricko-bateriový zdvižný vozík</t>
  </si>
  <si>
    <t>-1437429903</t>
  </si>
  <si>
    <t>Pojezdová dráha trubková vč. 3ks konzol 2000.300.50mm</t>
  </si>
  <si>
    <t>1. NP</t>
  </si>
  <si>
    <t>2. NP</t>
  </si>
  <si>
    <t>VÝTAH</t>
  </si>
  <si>
    <t>Výtah</t>
  </si>
  <si>
    <t>dle specifikace</t>
  </si>
  <si>
    <t>Poznámka k položce:
Délka hadice MIN 12m, průměr hadice 10 x 14mm, přípojka pro sprchu 1/2", typ uzavřený v nerez korpusu, nastěnné provedení</t>
  </si>
  <si>
    <t>Poznámka k položce:
provedení: nerezová hmotnost náplně brambor: MIN 20 kg výkonnost: MIN 300 kg/hod doba škrabání: MAX 2,5 min připojení: 380 V 3 F vypínač 16 A 1500 mm od podlahy vnější rozměry Š/H/V: 750/950/800 mm hmotnost stroje: MAX 72 kg voda - 3/4" ventil - studená voda</t>
  </si>
  <si>
    <t>Poznámka k položce:
napětí400 V příkonMAX 900 kW výkon50 - 400 porcí výkon krouhačeaž 300 kg/hod. počet ot./min.375/750 krouhací hlavakovová motorový bloknerez rozměr (š.hl.v.)360 x 340 x 690 mm váhaMAX 25,5 kg</t>
  </si>
  <si>
    <t>Poznámka k položce:
jmenovité napětí: 3 N - 400 V; 50 Hz počet převodových stupňů: 3 příkon elektromotoru: 1,5 kW/2,2 kW/2,8 kW min velikost kotlíků: 30 nebo 60 l krytí: IP 34 rozměr Š/H/V: 570/1070/1140 mm max hmotnost stroje bez příslušenství (brutto/netto): 353/328 kg max hmotnost stroje s příslušenstvím 60 l (brutto/netto): 371/346 kg výkon stroje: 60 l/16 kg; 30 l/8 kg bílkový krém: 60 l/2 l; 30 l/1 l šlehaná smetana: 60 l/12 l; 30 l/6 l bramborová kaše: 60 l/18-20 kg; 30 l/10 kg</t>
  </si>
  <si>
    <t>Poznámka k položce:
MINIMÁLNÍ VÝKONY maso - jemné mletí: 220 - 250 kg/hod; drštka: 300 kg/hod; maso na guláš: 450 kg/hod rozměr Š/H/V: 250/385/365 mm brutto (objem/hmotnost): 0,09 m3/28 kg háček (na vytahování šneku), nůž, křížový nůž, stěrací nůž,  průtlačná deska na guláš, průtlačná deska na drštka, kroužek, tlačítko, 4x průtlačné desky (3; 4,5; 8 a 12)</t>
  </si>
  <si>
    <t>Poznámka k položce:
min výkon: 12 kg/hod rozměr Š/H/V: 140/185/290 mm brutto (objem/hmotnost): 0,09 m3/3 kg</t>
  </si>
  <si>
    <t>Pojezdová dráha trubková vč. Konzol 1500.300.50mm</t>
  </si>
  <si>
    <t>1.1.1</t>
  </si>
  <si>
    <t>Klimatizační jednotka ve vnitřním provedení Větrací jednotka pro jiné, než obytné budovy, obousměrná větrací jednotka. Strana obsluhy pravá ve směru proudění přívodního vzduchu. Přiváděný vzduch: průtok: 6.850 m3/hod externí tlak: 500 Pa Odváděný vzduch: průtok: 6.850 m3/h externí tlak: 500 Pa Jednotka se sestává z: Přívodní část: - tlumící manžeta - regulační klapka pro servopohon - filtrační díl s kapsovým filtrem - filtrace třídy F7 - deskový rekuperátor s obtokem - výměník vodního ohřevu, Q=28,52kW, teplotní spád topné vody 60/40°C - ventilátorová komora - ventilátor s EC motorem - tlumící manžeta Odvodní část: - tlumící manžeta - regulační klapka pro servopohon - filtrační díl s tukovým filtrem - filtrační díl s kapsovým filtrem - filtrace třídy M5 - deskový rekuperátor s obtokem - ventilátorová komora - ventilátor s EC motorem - tlumící manžeta Včetně: sifonů pro odvod kondenzátu Příslušenství: tlumící manžety, regulační uzel topení U jednotky bude potřeba místní montáž</t>
  </si>
  <si>
    <t>kpl</t>
  </si>
  <si>
    <t>1.1.2</t>
  </si>
  <si>
    <t>Klimatizační jednotka ve vnitřním provedení Větrací jednotka pro jiné, než obytné budovy, obousměrná větrací jednotka. Strana obsluhy levá ve směru proudění přívodního vzduchu. Přiváděný vzduch: průtok: 6.850 m3/hod externí tlak: 500 Pa Odváděný vzduch: průtok: 6.850 m3/h externí tlak: 500 Pa Jednotka se sestává z: Přívodní část: - tlumící manžeta - regulační klapka pro servopohon - filtrační díl s kapsovým filtrem - filtrace třídy F7 - deskový rekuperátor s obtokem - výměník vodního ohřevu, Q=28,52kW, teplotní spád topné vody 60/40°C - ventilátorová komora - ventilátor s EC motorem - tlumící manžeta Odvodní část: - tlumící manžeta - regulační klapka pro servopohon - filtrační díl s tukovým filtrem - filtrační díl s kapsovým filtrem - filtrace třídy M5 - deskový rekuperátor s obtokem - ventilátorová komora - ventilátor s EC motorem - tlumící manžeta Včetně: sifonů pro odvod kondenzátu Příslušenství: tlumící manžety, regulační uzel topení U jednotky bude potřeba místní montáž</t>
  </si>
  <si>
    <t>Pol3</t>
  </si>
  <si>
    <t>Oběhové čerpadlo, Q=2,6m3/h, H=5m, 1N-230V, 50Hz, P=84W, včetně připojovacích šroubení, poz. H1</t>
  </si>
  <si>
    <t>VZT</t>
  </si>
  <si>
    <t>Poznámka k položce:
Výška / šířka / hloubka 2.050,0 / 765,0 / 840,0 mm                                               Čistý objem chladicí části MIN 470 l Energetická třídaC Spotřeba energie za 24 h MAX 1,739 kWh / 24 h Metodika měření spotřeby energieEN 16825 Spotřeba energie za rok MAX 635 kWh/a Klimatická třída5 Sicherheitsklasse5 HlučnostMAX 49 dB Napětí220-240 V ~ Frekvence50 Hz Teplotní rozsah-2 °C až +15 °C Chladící systémdynamické Vnitřní osvětleníLED stropní osvětlení Proces odmrazováníautomatický Počet úložných polic  výškově nastaviletných MIN 5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</si>
  <si>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Rozměry (cm): 82.50/167.50/72.20, Čistý objem celkem MIN(L) 350, D, Hlučnost MAX(dB): 32, Počet chlad. okruhů: 1, Systém chlazení: statický, Doba skladování při výpadku proudu (h): 50,                                                                             Hlavní parametry Úspornost: D Barva: bílá Výška (cm): 82.50 Šířka (cm): 167.50 Hloubka (cm): 72.20, Zmrazovací kapacita za 24 h(kg): 15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</si>
  <si>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Vnější rozměry (V/Š/H)186,4 / 74,7 / 79,1 cm Izolace70 - 70 mm                                                                                                                                      Energetická třídaC Spotřeba energie za rokMAX 1.245,00 kWh/a Klimatická třída5 Hluk-akustický výkonMAX 55 dB Užitný objem, celkemMIN 325 l Brutto objem, celkem486 l Chladící prostredekR 290 Chladící systémdynamické Proces odmrazováníautomatický Napětí220-240 V ~ Frekvence50 Hz Příkon3,0 AŘízení                                                                                                                             elektronické rízení OvládáníTasten Teplotní rozsah-14 °C až -28 °C Ukazatel teplotyvnejší digitální   Materiál bočnicnerezová ocel Barvanerezová ocel Zámeksoucást vybavení Smer otevírání dveríPravý vyměnitelný Madlonerezové tycové madlo Materiál stavecí nohy nerezová ocel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</si>
  <si>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Soubor boxu s příslušenstvím Dvojbox CHB 801 mléčné výrobky + CHB 802 zelenina, ovoce CHB 801+CHB 802: 4500 x 2750 x 2350 mm Vnitřní rozměry dvojboxu CHB 801+CHB 802: 4350 x 2600 x 2200 mm z toho CHB 801: 2100 x 2600 x 2200 mm CHB 802: 2175 x 2600 x 2200 mm Vnitřní objem CHB 801: MIN 5,46 m3 Podlahová plocha CHB 801: 12,01 m2 Vnitřní objem CHB 802: MIN 5,66 m3 Podlahová plocha CHB 802: 12,44 m2 Přidaná příčka: 1 ks 2850 x 2200 mm Tloušťka PUR panelu: 75 mm (k=0,27 W.m-2.K-1) Otočné chladírenské dveře: Další výbava: Montážní materiál: Chladicí zařízení: 2x dělené chladicí zařízení. Teplota chlazeného prostoru: 0°C až +2°C (CHB). V místě instalace KCHJ může být min. 0°C a max. +32°C a musí  být odvětráno pro obě KCHJ celkem MIN 1800 m3/h vzduchu (900 m3/h pro 1 KCHJ). Součástí každé KCHJ je 10 bm propojovacího potrubí. Rozměry KCHJ cca 410 x 495 x 325 mm (šxhlxv) a hmotnost cca  35 kg. Hlučnost KCHJ MAX 42,5 dBA/10m (Q=2), u chl. zařízení není možné  vyloučit tónovou složku. KCHJ bude umístěna na stavebním základu v sousední technické místnosti. Cena včetně montáže a dopravy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</si>
  <si>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Robustně zpracovaný stroj pro tepelnou přípravu s ACS+ (pokročilým  uzavřeným systémem) v bojlerovém provedení s dotykovým displejem o kapacitě 10+1GN 1/1. Technická specifikace: Rozměry (š.h.v): 875.792.1082mm Příkon: 19-20KW Napětí 3/N/PE 400!V Jištění: MAX 19,5A Standardní výbava stroje: ACS+ Pokročilý uzavřený systém  - Vaření (30-130°C) s plným nasycením varného prostoru parou  - Kombinovaná pára (30-250°C) s automatickým nastavením vlkosti  - Horký vzduch (30-250°C) s stejnoměrným rozvodem tepla ACS+ Extra Funkce:  - Crips&amp;Tasty  - BakerPro  - HumidityPro  - Volitelné otáčky ventilátoru  easyTouch control panel   - plný 9" dotykvý displej  - Press&amp;Go - automatické vaření  - TrayTimer - systém řízení pro rozdílné potraviny  - Regenerate+ - regenerace s předvýběrem  - ecoCooking - další možné snížení ztráty potravin  - Delta-T nizkoteplotní pečení  - Receptůrová část s 399 recepturama s až 20 podkroky   - Řízený start Vícebodová sonda Dveřní klika bezpečnostní s polohovou aretací Komunikační rozhraní RS232 a RS485, ethernet a LAN Ukládání dat do paměti HACCP, USB rozhraní integrované v  ovladacím panelu Předehřátí - programovatelné Zasouvací dveře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</si>
  <si>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Robustně zpracovaný stroj pro tepelnou přípravu s ACS+ (pokročilý  uzavřeným systémem) v plynovém a bojlerovém provedení s dotykovým displejem o kapacitě 20 GN 1/1. Technická specifikace: Rozměry (š.h.v): 1002.820.1942mm Příkon: 43-45kW plynu Napětí 1N-230V Standardní výbava stroje: ACS+ Pokročilý uzavřený systém  - Vaření (30-130°C) s plným nasycením varného prostoru parou  - Kombinovaná pára (30-250°C) s automatickým nastavením vlkosti  - Horký vzduch (30-250°C) s stejnoměrným rozvodem tepla ACS+ Extra Funkce:  - Crips&amp;Tasty  - BakerPro  - HumidityPro  - Volitelné otáčky ventilátoru EasyTouch rozhraní:   - Dotykový displej 9"  - Receptůrová část   Vícebodová sonda Dveřní klika bezpečnostní s polohovou aretací Komunikační rozhraní RS232 a RS485 Ukládání dat do paměti HACCP, USB rozhraní integrované v  ovládacím panelu ConvoClean systém Zasouvací dveře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</si>
  <si>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Robustně zpracovaný stroj pro tepelnou přípravu s ACS+ (pokročilým uzavřeným systémem) v bojlerovém, elektrickém provedení s  dotykovým displejem o kapacitě 20 GN 1/1. Technická specifikace: Rozměry (š.h.v): 1002.820.1942mm Příkon: 38-40kW Napětí 3/N/PE 400!V Jištění: 63A Standardní výbava stroje: ACS+ Pokročilý uzavřený systém  - Vaření (30-130°C) s plným nasycením varného prostoru parou  - Kombinovaná pára (30-250°C) s automatickým nastavením vlkosti  - Horký vzduch (30-250°C) s stejnoměrným rozvodem tepla ACS+ Extra Funkce:  - Crips&amp;Tasty  - BakerPro  - HumidityPro  - Volitelné otáčky ventilátoru EasyTouch rozhraní:   - Dotykový displej 9"  - Receptůrová část   Vícebodová sonda Dveřní klika bezpečnostní s polohovou aretací Komunikační rozhraní RS232 a RS485 Ukládání dat do paměti HACCP, USB rozhraní integrované v ovládacím panelu Zasouvací dveře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</si>
  <si>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Vnější rozměry (š x hl x v v mm): 900 x 900 x 900 Objem celkový (litry):210 Objem užitný (litry):MIN 200 Příkon (kW):29-31 Jmenovité napětí:3/N/PE AC 400 V, 50 Hz Průměr nádoby (mm):700 Výška kohoutu nad zemí (mm): 420 Vyjímatelná měrka: ANO Sítko na výpusti: ANO Dno i stěny duplikátoru: nerez AISI 316                    Hmotnost: MAX 131 kg Automatické dopouštění duplikátoru bez zásahu obsluhy se  spektrometrickým čidlem odolným vodnímu kameni, tlačítkem  ovládané napouštění vody (stiskem napusť, stiskem vypni - není třeba držet), krytí IPX 4, vnitřní stěny a dno duplikátoru z nerezové oceli odolné solím a chemikáliím AISI 316L, pracovní deska a opláštění z nerezové oceli AISI 304 L, mokrá zóna s odvodem vody na pracovní desce, zcela plynulá regulace výkonu, regulace tlaku páry pojistnou armaturou s automatickým odvzdušněním, masivní konstrukce, jednoduchá obsluha, sítko na výpusti, seřizovatelné nožičky. Standardní příslušenství: výpustné sítko, výjimatelná měrka obsahu, výpustný kohout, pojistná armatura Na přání: kohoutková baterie pro napouštění teplé a studené vody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</si>
  <si>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vnější rozměry Š/H/V: 900/900/900 mm varná plocha: 795x735 mm vnitřní rozměr el. trouby: GN 2/1 počet hořáků: 4 jmenovité napětí: 3N-400 V/50 Hz tepelný příkon: 21-22 kW příkon hořáků: 3x 6 kW, 1x 3,5 kW příkon el. trouby: MIN 5 kW krytí: IP 34 standartní vybavení el. trouby: 2 pečící plechy, 1 mřížka, 1 pekáč Detailní popis produktu Vyjímatelná nerezová vana pod hořáky s odvodem přeteklých pokrmů do výsuvné nádoby. Celonerezová konstrukce z kvalitní potravinářské oceli AISI 304 - EN 1.4301. Hořáky vybaveny zapalovací elektrodou, zapalovacím hořáčkem a termoelektrickou pojistkou. Hlavní uzávěr plynu na čele sporáku umožňuje rychlé a bezpečné vypnutí a instalaci na stavební sokl. Podstavce v několika variantách jsou opatřeny seřizovatelnými nožičkami 2 vsuvy uvnitř trouby.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</si>
  <si>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TECHNICKÉ PARAMETRY: Minimální užitný objem : 100 litrů dle DIN 18857  Kapacita GN: GN 2/1  Rozměr dna max.: 713 x 580 mm  Hloubka vany: 280 mm  Užitná plocha: 43 dm2 Pracovní přetlak: 0,48 bar  Zástavbový prostor zařízení: 1293 x 950 x 1050 mm(rozměr zařízení včetně prostoru nutného pro instalaci) Celkový instalovaný příkon max.: 24,6 kW  Napětí: 3 N AC 400 V  Jištění: 3 x 32 A  Váha: 524 kg  Přívod studené vody R3/4  Odpad vody DN – 50  VARNÉ REŽIMY: Vaření intenzívní a šetrné, vaření v tlaku, smažení, fritování, dušení, nízkoteplotní úpravy, grilování, restování, opékání, konfitování, úprava sous – vide (vaření ve vakuu při konstantní nízké teplotě). Rozsah teplot: 30 °C až 250 °C. Teplota při vaření v tlaku plynule regulovatelná až 110°C.  OVLÁDACÍ PANEL: Automatický a manuální režim úpravy pokrmů, dotyková barevná 12“ obrazovka s vysokým rozlišením a intuitivním ovládáním, kompletní ovládání v českém jazyce, možnost nastavení jazyka ovládání, možnost uložení vlastních programů, paměť pro 800 programů o 12 krocích, zobrazování průběhu úprav na displeji, přesné senzorické měření teplot, indikace nastavených a skutečných hodnot, zobrazení poruchových hlášení na displeji, technické a servisní informace, tlačítko Zapnutí / Vypnutí, krytí displeje IPX5, Informace o spotřebované energii na konci varného programu. KONSTRUKCE: Konstrukce stroje kompletně v provedení AISI 304, minimální síla materiálu 3 mm, materiál vany AISI 316, dno s oboustranným svárem, izolovaná vana pro nižší spotřebu energie, dvojité robustní izolované víko s motorickým zdvihem, bezpečnostní proces spouštění zabraňující úrazu. Systém vytápění pomocí celoplošných nerezových topných těles. ZÁKLADNÍ VYBAVENÍ:  Automatický systém napouštění vany - dávkování vody s přesností na 1 l, elektrické vyklápění pánve s proměnlivou rychlostí (2 rychlosti,  rychlost na vyprázdnění pokrmů, rychlost na čistění a údržbu), bez trhavých pohybů i při maximálním naplnění, Osa sklápění umožňuje vyklopení vany pro kompletní vyprázdnění pánve, mechanismus vyklápění vyroben kompletně z nerezové oceli, dosažení teploty  180 °C z pokojové teploty za max. 4 minuty, vícebodová sonda pro měření teploty jádra suroviny, odložený start, integrovaný odpad ve dně vany pánve s elektrickým uzávěrem, automatický zdvih košů – včetně možnosti vaření v koších i se zavřeným víkem, samostatný motor pro zdvih košů,  automatická senzorová signalizace zavěšení ramene pro automatický zdvih košů, integrovaná zásuvka 230 V /16 A, USB konektor, integrovaná sprcha s automatickým navíjením a kovovou hlavicí. HACCP (Systém analýzy rizika a stanovení kritických kontrolních bodů), paměť pro 300 posledních procesů, automatické zajištění a odjištění víka při tlakovém vaření, automatické snížení přetlaku a kondenzace páry bez přímé spotřeby vody na konci varného cyklu s odvodem kondenzátu do odpadu. Odtlakování max. do 3 minut. Možnost vaření bez dozoru. Informace o spotřebované energii na konci varného programu.  TECHNICKÁ NADSTAVBA: Servisní přístup z přední části stroje, jednoduše výsuvný panel elektrické výzbroje v pravé noze, umožňující sestavení více pánví do bloku bez mezer, centrální připojení vody, odpadu a elektřiny na stěnu i do podlahy, provedení pro umístění na soklu, možno i CNS, stavitelné robustní nohy s rektifikací, Certifikační značka CE, TUV-SUD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</si>
  <si>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Hrubý/čistý objem: 403/385 Typ dveří: prosklené bílé Vnější/vnitřní materiál: bílá/bílá Produktová řada: Comfort Rozměry (v/š/h): 201 / 60 / 68,7||cm Připojení / výkon: 0.15 / 230 V. ; ventilační chladicí systém; etř. C; uzamykatelné izolované skleněné dveře, vypínatelný interiér, boční LED osvětlení;  rozsah chlazení: mezi + 2 / + 12 ° ovladání mechanické; analogové zobrazení teploty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</si>
  <si>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Jídelní výdejní vozík vyrobený z chromniklové oceli 18/10. Ovládání vozíku na dlouhé straně - boční Jednotlivé vany jsou určeny pro výdej z gastronádob 1/1 gastronormy, popř. menších. Hloubka GN může být až 200 mm. Každá vana disponuje samostatným vyhříváním topným tělesem a samostatným termostatem pro regulaci teploty lázně až do +90 °C. Napájení vozíku je 230 V~50 Hz. Přívod je zajištěn točeným kabelem o max. dosahu 2 m. Rozměr (mm): 1156×702×900 Počet vyhřívaných lázní: 3 Příkon (kW): 2-3 Kolečka: 4 otočná pr. 125 mm, z toho 2 s brzdou Hmotnost (kg): 47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</si>
  <si>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Nerezový a transportní výdejní vozík pro přepravu a podávání talířů vyrobený z chromniklové oceli 18/10. - vyhřívaný - rozměry(mm): 610x500x900 - 4 otočná kolečka pr. 125 mm, z toho 2 s brzdou - přívodní kabel 2 m s vidlicí - napájení vozíku 230 V-50 Hz - trubkové madlo - odkládací zásuvka - regulovatelný termostat pro nastavení teploty +30 až +60° C - max prům. talíře(mm): 330 - kapacita talířů: 50 - počet šachet: 1 - příkon(kW): 0,5-0,9 - hmotnost(kg): MAX 30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</si>
  <si>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Manipulační vozík na podnosy a příbory s hyg. 1/2 plexi ochranou, bez držáku a boxu na ubrousky Kolečka: 4 otočná z toho 2 s brzdou Rozměry (mm): 745x515x1420 Kapacita podnosu 530x370: 120 Počet GN 1/4-150 (nejsou součástí vozíku): 4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</si>
  <si>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vnější rozměr: 265x162 mm hloubka: 150 mm vnitřní rozměr: 238x136 mm objem: 3,5 l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</si>
  <si>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Postranní vsuny, Heavy Duty, dvě skříně nad sebou. Vyhřívaná skříň s kapacitou až 2x 54 kg (16x GN 1/1-65 mm nebo 8x GN 2/1-65 mm) x 2. Patent. systém okamžité rekuperace tepla (Sure Temp), který okamžitě vykompenzuje ztrátu tepla po otevření dvířek a vytažení gastronádoby.Termostat nastavitelný v rozmezí 16 - 93°C. Vynikající rovnoměrné uchování v teplém stavu využitím HALO-HEAT systému (systém měkkého tepla). ukazatel vnitřní teploty. rozměry Š/H/V: 616/720/1870 mm (výška včetně pojezd. koleček -  snadná manipulace) příkon: 1,5-2,5 kW/8,3 A/208-240 V  Minimální spotřeba energie. Po ca 15 min nahřátí je spotřeba el.  energie v průměru jen ca 16% z příkonu 2 kW. váha: MAX 153 kg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</si>
  <si>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Napájení: 230 V Šířka: 1342 mm Hloubka: 700 mm Výška: 850 mm Provedení: Chladící stůl Agregát umístěn: vpravo Automatické odtávání a odpařování kondenzátu: ano Možnost polohování vnitřních zásuvů: ano Objem: 290 Ovládání: elektronické Počet polic v sekci: 1 Počet dveří: 2 Pracovní deska: ano Pracovní teplota: 0 - 8 °C Příkon zařízení: 350 W Provedení (vnitřní/vnější): nerezové (vyjma zad) Samouzavírání dveří: ano Systém chlazení: ventilované Vnitřní prostor pro GN1/1: Stůl chladící ano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</si>
  <si>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DUO elektrický kotel serie 700 v provedení DIN 18875</t>
  </si>
  <si>
    <t>Poznámka k položce:
Vnější rozměry (š x h x v v mm): 1200 x 700 x 900 Velikost nádoby (mm): průměr 2 x 474 mm Materiál dna a stěn duplikátoru: AISI 316 MIN celkový objem (l): 2 x 80l Doba potřebná k uvedení do varu: MAX 45 min Vypouštěcí kohout: 1 1/2" MAX Příkon nádoby: 2 x 12 kW (2 x 6 kW) Celkem 24kW Regulace: 3 kW / 6 kW / 12 kW Topná soustava: nepřímý ohřev Duplicitní plášť: obsah vody 12,5 l Jmenovité napětí: 3/N/PE AC 400 V, 50 Hz Krytí: IP 34 Brutto (objem / hmotnost): 0,51 m3 / 99 kg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</si>
  <si>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380-415V/3/N/PE/50HZ-Boiler 10,8 -mycka nádobí, koše- základní výbava -3 základní programy + doplnkové programy -oba dávkovace vc.sacích trubic se signalizací -Energy plus (2xtepelný výmeník) -multifunkcní dotyková obrazovka+WLAN -pracovní výška: 850 mm -rozhraní pro pripojení na systém optimalizace energie dle normy DIN 18875 -mycka nádobí -3 základní programy + doplnkové programy -multifunkcní dotyková obrazovka+WLAN -zvláštní provedení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</si>
  <si>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380-415V/3/N/PE/50HZ -mycka nádobí, koše - základní výbava -3 základní programy + doplnkové programy -oba dávkovace vc.sacích trubic se signalizací -Energy plus (2xtepelný výmeník) -multifunkcní dotyková obrazovka+WLAN -pracovní výška: 850 mm -rozhraní pro pripojení na systém optimalizace energie dle normy DIN 18875 -mycka nádobí -3 základní programy + doplnkové programy -Energy light (tepelný výmeník) -multifunkcní dotyková obrazovka+WLAN -zvláštní provedení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</si>
  <si>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Univerzální program [košů / h] 40 / 24 / 12 Univerzální krátký program [košů / h] 64 / 42 / 23 rozměry koše: 1302 x 672mm světlá vstupní výška: 640 mm celkový MAX příkon Standard 32A / 18,8kW šířka: 775 mm hloubka se zavřenými dveřmi: 870 mm hloubka s otevřenými dveřmi: 1295 mm výška při zavřených dveřích: 1720 mm výška při otevřených dveřích: 1910 mm objem nádrže: MIN 69 l teplota nádrže: 60°C teplota bojleru: 85°C hmotnost, netto: 190 kg Elektřina 3 F vypínač /16-32 A, V=1500 mm od podlahy Voda - 3/4 " ventil (teplá i studená voda dle přání zákazníka)  vyvedený u  stěny Odpad HT 50 ukončený v podlaze u stěny dávkovač oplach. prostředku dávkovač mycího prostředku zvláštní provedení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</si>
  <si>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Manipulační vozík na termoporty, které je vyroben z chromniklové oceli 18/10. Jednoduchá konstrukce z nerezových profilů a broušeného plechu. 2 pevná a 2 otočná kolečka v prům. 125 mm z toho 1 s brzdou. Na vyžádání lze dodat s bantamovými kolečky, popřípadě s kolečky v jiném průměru. Pracovní plocha má základní rozměr 800x600 mm a je navařena shora na nosných profilech. Rozměry (mm): 1030x600x900 Nosnost (kg): 140 Hmotnost (kg): MAX 15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</si>
  <si>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Min. výška zdvihu 340 mm Max. výška zdvihu 900 mm Výška úchopu 810 mm Rozměry pracovní plochy 855 × 500 mm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</si>
  <si>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rozměr 30x52cm bez rámečku. Připojení  400V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</si>
  <si>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Napájení: 230 V Šířka: 1342 mm Hloubka: 700 mm Výška: 850 mm Provedení: Chladící stůl Agregát umístěn: vpravo Automatické odtávání a odpařování kondenzátu: ano Možnost polohování vnitřních zásuvů: ano Objem: 290 Ovládání: elektronické Počet polic v sekci: 1 Počet dveří: 2 Pracovní deska: ano Pracovní teplota: 0 - 8 °C Příkon zařízení: MAX 350 W Provedení (vnitřní/vnější): nerezové (vyjma zad) Samouzavírání dveří: ano Systém chlazení: ventilované Vnitřní prostor pro GN1/1: Stůl chladící ano Minimální tloušťka nerezového plechu pracovních a odkládacích ploch je 1,5mm.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</si>
  <si>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s předním plněním, energetická třída A, kapacita pračky MIN 9 kg, váž. spotřeba energie MAX 46 kWh/100 cyklů, váž. spotřeba vody na cyklus MAX 48 l, invertorový motor, váhová automatika, odložený start, rychlý program, displej, přidání prádla v průběhu praní, dětská pojistka a zvukový signál ukončení programu, Aquaoverflow, 1200 ot/min při odstřeďování, rozměry 59,8 × 84,8 × 59 cm (Š×V×H) (Tolerance všech uvedených rozměrů prvku je +-15mm. V případě použití prvku s jinými než uvedenými rozměry je nutné překontrolovat přípojná místa jednotlivých médií a celkové rozměry sestavy navazujících technologických prvků.)</t>
  </si>
  <si>
    <t>Poznámka k položce:
kondenzační, samostatně stojicí, energetická třída A+++, účinnost sušení A, maximální množství prádla 9 kg, hlučnost 62 dB odhadovaná roční spotřeba energie MAX 194 kWh, samočisticí kondenzátor, odložený start, tepelné čerpadlo, displej, vnitřní osvětlení, systém proti mačkání prádla, volitelný směr otevírání dvířek, ovládání mobilem, program pro alergiky, dětský zámek a zvukový signál ukončení programu, rozměry 85 × 60 × 66 cm (V×Š×H), hmotnost MAX 56 kg, nádoba na kondenzát a sada na připojení odpadu součástí balení (Tolerance všech uvedených rozměrů prvku je +-15mm. V případě použití prvku s jinými než uvedenými rozměry je nutné překontrolovat přípojná místa jednotlivých médií a celkové rozměry sestavy navazujících technologických prvků.)</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</si>
</sst>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
    <numFmt numFmtId="165" formatCode="#,##0.000"/>
    <numFmt numFmtId="167" formatCode="0.000"/>
  </numFmts>
  <fonts count="13">
    <font>
      <sz val="11"/>
      <color theme="1"/>
      <name val="Calibri"/>
      <family val="2"/>
      <scheme val="minor"/>
    </font>
    <font>
      <sz val="10"/>
      <name val="Arial"/>
      <family val="2"/>
    </font>
    <font>
      <b/>
      <sz val="14"/>
      <name val="Arial CE"/>
      <family val="2"/>
    </font>
    <font>
      <sz val="9"/>
      <name val="Arial CE"/>
      <family val="2"/>
    </font>
    <font>
      <sz val="9"/>
      <color rgb="FF969696"/>
      <name val="Arial CE"/>
      <family val="2"/>
    </font>
    <font>
      <i/>
      <sz val="7"/>
      <color rgb="FF969696"/>
      <name val="Arial CE"/>
      <family val="2"/>
    </font>
    <font>
      <b/>
      <sz val="12"/>
      <color rgb="FF003366"/>
      <name val="Arial CE"/>
      <family val="2"/>
    </font>
    <font>
      <b/>
      <sz val="11"/>
      <color rgb="FF003366"/>
      <name val="Arial CE"/>
      <family val="2"/>
    </font>
    <font>
      <b/>
      <sz val="9"/>
      <name val="Arial CE"/>
      <family val="2"/>
    </font>
    <font>
      <i/>
      <sz val="7"/>
      <name val="Arial CE"/>
      <family val="2"/>
    </font>
    <font>
      <b/>
      <sz val="12"/>
      <color theme="1"/>
      <name val="Arial"/>
      <family val="2"/>
    </font>
    <font>
      <i/>
      <sz val="7"/>
      <color indexed="55"/>
      <name val="Arial CE"/>
      <family val="2"/>
    </font>
    <font>
      <sz val="9"/>
      <color indexed="55"/>
      <name val="Arial CE"/>
      <family val="2"/>
    </font>
  </fonts>
  <fills count="4">
    <fill>
      <patternFill/>
    </fill>
    <fill>
      <patternFill patternType="gray125"/>
    </fill>
    <fill>
      <patternFill patternType="solid">
        <fgColor rgb="FFFFFFCC"/>
        <bgColor indexed="64"/>
      </patternFill>
    </fill>
    <fill>
      <patternFill patternType="solid">
        <fgColor indexed="26"/>
        <bgColor indexed="64"/>
      </patternFill>
    </fill>
  </fills>
  <borders count="19">
    <border>
      <left/>
      <right/>
      <top/>
      <bottom/>
      <diagonal/>
    </border>
    <border>
      <left style="thin">
        <color rgb="FF000000"/>
      </left>
      <right/>
      <top/>
      <bottom/>
    </border>
    <border>
      <left style="thin">
        <color rgb="FF000000"/>
      </left>
      <right/>
      <top/>
      <bottom style="thin">
        <color rgb="FF000000"/>
      </bottom>
    </border>
    <border>
      <left/>
      <right/>
      <top/>
      <bottom style="thin">
        <color rgb="FF000000"/>
      </bottom>
    </border>
    <border>
      <left style="thin">
        <color rgb="FF000000"/>
      </left>
      <right/>
      <top style="thin">
        <color rgb="FF000000"/>
      </top>
      <bottom/>
    </border>
    <border>
      <left/>
      <right/>
      <top style="thin">
        <color rgb="FF000000"/>
      </top>
      <bottom/>
    </border>
    <border>
      <left style="hair">
        <color rgb="FF969696"/>
      </left>
      <right style="hair">
        <color rgb="FF969696"/>
      </right>
      <top style="hair">
        <color rgb="FF969696"/>
      </top>
      <bottom style="hair">
        <color rgb="FF969696"/>
      </bottom>
    </border>
    <border>
      <left style="hair">
        <color rgb="FF969696"/>
      </left>
      <right/>
      <top/>
      <bottom/>
    </border>
    <border>
      <left/>
      <right style="hair">
        <color rgb="FF969696"/>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thin"/>
      <right/>
      <top/>
      <bottom/>
    </border>
    <border>
      <left style="thin"/>
      <right/>
      <top/>
      <bottom style="thin"/>
    </border>
    <border>
      <left/>
      <right/>
      <top/>
      <bottom style="thin"/>
    </border>
    <border>
      <left/>
      <right/>
      <top style="thin"/>
      <bottom/>
    </border>
    <border>
      <left style="hair">
        <color indexed="55"/>
      </left>
      <right style="hair">
        <color indexed="55"/>
      </right>
      <top style="hair">
        <color indexed="55"/>
      </top>
      <bottom style="hair">
        <color indexed="55"/>
      </bottom>
    </border>
    <border>
      <left style="hair">
        <color indexed="55"/>
      </left>
      <right/>
      <top/>
      <bottom/>
    </border>
    <border>
      <left/>
      <right style="hair">
        <color indexed="55"/>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5">
    <xf numFmtId="0" fontId="0" fillId="0" borderId="0" xfId="0"/>
    <xf numFmtId="0" fontId="0" fillId="0" borderId="0" xfId="0"/>
    <xf numFmtId="0" fontId="0" fillId="0" borderId="0" xfId="0" applyFont="1" applyAlignment="1">
      <alignment horizontal="left" vertical="center"/>
    </xf>
    <xf numFmtId="0" fontId="0" fillId="0" borderId="0" xfId="0" applyFont="1" applyAlignment="1">
      <alignment vertical="center"/>
    </xf>
    <xf numFmtId="0" fontId="0" fillId="0" borderId="1" xfId="0" applyFont="1"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1" xfId="0" applyFont="1" applyBorder="1" applyAlignment="1" applyProtection="1">
      <alignment vertical="center"/>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0" fillId="0" borderId="2" xfId="0" applyFont="1" applyBorder="1" applyAlignment="1" applyProtection="1">
      <alignment vertical="center"/>
      <protection/>
    </xf>
    <xf numFmtId="0" fontId="0" fillId="0" borderId="3" xfId="0" applyFont="1" applyBorder="1" applyAlignment="1" applyProtection="1">
      <alignment vertical="center"/>
      <protection/>
    </xf>
    <xf numFmtId="0" fontId="0" fillId="0" borderId="4" xfId="0" applyFont="1" applyBorder="1" applyAlignment="1" applyProtection="1">
      <alignment vertical="center"/>
      <protection/>
    </xf>
    <xf numFmtId="0" fontId="0" fillId="0" borderId="5" xfId="0" applyFont="1" applyBorder="1" applyAlignment="1" applyProtection="1">
      <alignment vertical="center"/>
      <protection/>
    </xf>
    <xf numFmtId="0" fontId="3" fillId="0" borderId="6" xfId="0" applyFont="1" applyBorder="1" applyAlignment="1" applyProtection="1">
      <alignment horizontal="center" vertical="center"/>
      <protection/>
    </xf>
    <xf numFmtId="0" fontId="3" fillId="0" borderId="6" xfId="0" applyFont="1" applyBorder="1" applyAlignment="1" applyProtection="1">
      <alignment horizontal="left" vertical="center" wrapText="1"/>
      <protection/>
    </xf>
    <xf numFmtId="0" fontId="3" fillId="0" borderId="6" xfId="0" applyFont="1" applyBorder="1" applyAlignment="1" applyProtection="1">
      <alignment horizontal="center" vertical="center" wrapText="1"/>
      <protection/>
    </xf>
    <xf numFmtId="165" fontId="3" fillId="0" borderId="6" xfId="0" applyNumberFormat="1" applyFont="1" applyBorder="1" applyAlignment="1" applyProtection="1">
      <alignment vertical="center"/>
      <protection/>
    </xf>
    <xf numFmtId="4" fontId="3" fillId="2" borderId="6" xfId="0" applyNumberFormat="1" applyFont="1" applyFill="1" applyBorder="1" applyAlignment="1" applyProtection="1">
      <alignment vertical="center"/>
      <protection locked="0"/>
    </xf>
    <xf numFmtId="4" fontId="3" fillId="0" borderId="6" xfId="0" applyNumberFormat="1" applyFont="1" applyBorder="1" applyAlignment="1" applyProtection="1">
      <alignment vertical="center"/>
      <protection/>
    </xf>
    <xf numFmtId="0" fontId="4" fillId="2" borderId="7" xfId="0" applyFont="1" applyFill="1" applyBorder="1" applyAlignment="1" applyProtection="1">
      <alignment horizontal="left" vertical="center"/>
      <protection locked="0"/>
    </xf>
    <xf numFmtId="0" fontId="0" fillId="0" borderId="0" xfId="0" applyFont="1" applyBorder="1" applyAlignment="1" applyProtection="1">
      <alignment vertical="center"/>
      <protection/>
    </xf>
    <xf numFmtId="164" fontId="4" fillId="0" borderId="0" xfId="0" applyNumberFormat="1" applyFont="1" applyBorder="1" applyAlignment="1" applyProtection="1">
      <alignment vertical="center"/>
      <protection/>
    </xf>
    <xf numFmtId="164" fontId="4" fillId="0" borderId="8" xfId="0" applyNumberFormat="1" applyFont="1" applyBorder="1" applyAlignment="1" applyProtection="1">
      <alignment vertical="center"/>
      <protection/>
    </xf>
    <xf numFmtId="0" fontId="3" fillId="0" borderId="0" xfId="0" applyFont="1" applyAlignment="1">
      <alignment horizontal="left" vertical="center"/>
    </xf>
    <xf numFmtId="4" fontId="0" fillId="0" borderId="0" xfId="0" applyNumberFormat="1" applyFont="1" applyAlignment="1">
      <alignment vertical="center"/>
    </xf>
    <xf numFmtId="0" fontId="5" fillId="0" borderId="0" xfId="0" applyFont="1" applyAlignment="1" applyProtection="1">
      <alignment vertical="center" wrapText="1"/>
      <protection/>
    </xf>
    <xf numFmtId="0" fontId="0" fillId="0" borderId="0" xfId="0" applyFont="1" applyAlignment="1" applyProtection="1">
      <alignment vertical="center"/>
      <protection locked="0"/>
    </xf>
    <xf numFmtId="0" fontId="0" fillId="0" borderId="7"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6" fillId="0" borderId="0" xfId="0" applyFont="1" applyAlignment="1">
      <alignment/>
    </xf>
    <xf numFmtId="0" fontId="6" fillId="0" borderId="0" xfId="0" applyFont="1" applyAlignment="1" applyProtection="1">
      <alignment/>
      <protection/>
    </xf>
    <xf numFmtId="0" fontId="6" fillId="0" borderId="1" xfId="0" applyFont="1" applyBorder="1" applyAlignment="1">
      <alignment/>
    </xf>
    <xf numFmtId="0" fontId="6" fillId="0" borderId="7" xfId="0" applyFont="1" applyBorder="1" applyAlignment="1" applyProtection="1">
      <alignment/>
      <protection/>
    </xf>
    <xf numFmtId="0" fontId="6" fillId="0" borderId="0" xfId="0" applyFont="1" applyBorder="1" applyAlignment="1" applyProtection="1">
      <alignment/>
      <protection/>
    </xf>
    <xf numFmtId="164" fontId="6" fillId="0" borderId="0" xfId="0" applyNumberFormat="1" applyFont="1" applyBorder="1" applyAlignment="1" applyProtection="1">
      <alignment/>
      <protection/>
    </xf>
    <xf numFmtId="164" fontId="6" fillId="0" borderId="8" xfId="0" applyNumberFormat="1" applyFont="1" applyBorder="1" applyAlignment="1" applyProtection="1">
      <alignment/>
      <protection/>
    </xf>
    <xf numFmtId="0" fontId="6" fillId="0" borderId="0" xfId="0" applyFont="1" applyAlignment="1">
      <alignment horizontal="left"/>
    </xf>
    <xf numFmtId="0" fontId="6" fillId="0" borderId="0" xfId="0" applyFont="1" applyAlignment="1">
      <alignment horizontal="center"/>
    </xf>
    <xf numFmtId="4" fontId="6" fillId="0" borderId="0" xfId="0" applyNumberFormat="1" applyFont="1" applyAlignment="1">
      <alignment vertical="center"/>
    </xf>
    <xf numFmtId="0" fontId="7" fillId="0" borderId="0" xfId="0" applyFont="1" applyAlignment="1">
      <alignment horizontal="center"/>
    </xf>
    <xf numFmtId="0" fontId="7" fillId="0" borderId="1" xfId="0" applyFont="1" applyBorder="1" applyAlignment="1" applyProtection="1">
      <alignment horizontal="center"/>
      <protection/>
    </xf>
    <xf numFmtId="0" fontId="7" fillId="0" borderId="0" xfId="0" applyFont="1" applyAlignment="1" applyProtection="1">
      <alignment horizontal="center"/>
      <protection/>
    </xf>
    <xf numFmtId="0" fontId="7" fillId="0" borderId="0" xfId="0" applyFont="1" applyAlignment="1" applyProtection="1">
      <alignment horizontal="center"/>
      <protection locked="0"/>
    </xf>
    <xf numFmtId="4" fontId="7" fillId="0" borderId="0" xfId="0" applyNumberFormat="1" applyFont="1" applyAlignment="1" applyProtection="1">
      <alignment horizontal="center"/>
      <protection/>
    </xf>
    <xf numFmtId="0" fontId="7" fillId="0" borderId="1" xfId="0" applyFont="1" applyBorder="1" applyAlignment="1">
      <alignment horizontal="center"/>
    </xf>
    <xf numFmtId="0" fontId="7" fillId="0" borderId="7" xfId="0" applyFont="1" applyBorder="1" applyAlignment="1" applyProtection="1">
      <alignment horizontal="center"/>
      <protection/>
    </xf>
    <xf numFmtId="0" fontId="7" fillId="0" borderId="0" xfId="0" applyFont="1" applyBorder="1" applyAlignment="1" applyProtection="1">
      <alignment horizontal="center"/>
      <protection/>
    </xf>
    <xf numFmtId="164" fontId="7" fillId="0" borderId="0" xfId="0" applyNumberFormat="1" applyFont="1" applyBorder="1" applyAlignment="1" applyProtection="1">
      <alignment horizontal="center"/>
      <protection/>
    </xf>
    <xf numFmtId="164" fontId="7" fillId="0" borderId="8" xfId="0" applyNumberFormat="1" applyFont="1" applyBorder="1" applyAlignment="1" applyProtection="1">
      <alignment horizontal="center"/>
      <protection/>
    </xf>
    <xf numFmtId="4" fontId="7" fillId="0" borderId="0" xfId="0" applyNumberFormat="1" applyFont="1" applyAlignment="1">
      <alignment horizontal="center" vertical="center"/>
    </xf>
    <xf numFmtId="0" fontId="8" fillId="0" borderId="6" xfId="0" applyFont="1" applyBorder="1" applyAlignment="1" applyProtection="1">
      <alignment horizontal="left" vertical="center" wrapText="1"/>
      <protection/>
    </xf>
    <xf numFmtId="0" fontId="5" fillId="0" borderId="0" xfId="0" applyFont="1" applyAlignment="1" applyProtection="1">
      <alignment vertical="top" wrapText="1"/>
      <protection/>
    </xf>
    <xf numFmtId="0" fontId="6" fillId="0" borderId="1" xfId="0" applyFont="1" applyBorder="1" applyAlignment="1" applyProtection="1">
      <alignment horizontal="center"/>
      <protection/>
    </xf>
    <xf numFmtId="0" fontId="6" fillId="0" borderId="0" xfId="0" applyFont="1" applyAlignment="1" applyProtection="1">
      <alignment horizontal="center"/>
      <protection/>
    </xf>
    <xf numFmtId="0" fontId="6" fillId="0" borderId="0" xfId="0" applyFont="1" applyAlignment="1" applyProtection="1">
      <alignment horizontal="center"/>
      <protection locked="0"/>
    </xf>
    <xf numFmtId="4" fontId="6" fillId="0" borderId="0" xfId="0" applyNumberFormat="1" applyFont="1" applyAlignment="1" applyProtection="1">
      <alignment horizontal="center"/>
      <protection/>
    </xf>
    <xf numFmtId="0" fontId="9" fillId="0" borderId="6" xfId="0" applyFont="1" applyBorder="1" applyAlignment="1" applyProtection="1">
      <alignment horizontal="left" vertical="center" wrapText="1"/>
      <protection/>
    </xf>
    <xf numFmtId="0" fontId="10" fillId="0" borderId="0" xfId="0" applyFont="1" applyAlignment="1" applyProtection="1">
      <alignment vertical="center"/>
      <protection/>
    </xf>
    <xf numFmtId="0" fontId="11" fillId="0" borderId="0" xfId="0" applyFont="1" applyAlignment="1">
      <alignment vertical="center" wrapText="1"/>
    </xf>
    <xf numFmtId="0" fontId="11" fillId="0" borderId="0" xfId="0" applyFont="1" applyAlignment="1">
      <alignment vertical="top" wrapText="1"/>
    </xf>
    <xf numFmtId="0" fontId="0" fillId="0" borderId="0" xfId="0"/>
    <xf numFmtId="0" fontId="0" fillId="0" borderId="0" xfId="0"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3" fillId="0" borderId="16" xfId="0" applyFont="1" applyBorder="1" applyAlignment="1">
      <alignment horizontal="center" vertical="center"/>
    </xf>
    <xf numFmtId="49" fontId="3" fillId="0" borderId="16" xfId="0" applyNumberFormat="1" applyFont="1" applyBorder="1" applyAlignment="1">
      <alignment horizontal="left" vertical="center" wrapText="1"/>
    </xf>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165" fontId="3" fillId="0" borderId="16" xfId="0" applyNumberFormat="1" applyFont="1" applyBorder="1" applyAlignment="1">
      <alignment vertical="center"/>
    </xf>
    <xf numFmtId="4" fontId="3" fillId="3" borderId="16" xfId="0" applyNumberFormat="1" applyFont="1" applyFill="1" applyBorder="1" applyAlignment="1" applyProtection="1">
      <alignment vertical="center"/>
      <protection locked="0"/>
    </xf>
    <xf numFmtId="4" fontId="3" fillId="0" borderId="16" xfId="0" applyNumberFormat="1" applyFont="1" applyBorder="1" applyAlignment="1">
      <alignment vertical="center"/>
    </xf>
    <xf numFmtId="0" fontId="12" fillId="3" borderId="17" xfId="0" applyFont="1" applyFill="1" applyBorder="1" applyAlignment="1" applyProtection="1">
      <alignment horizontal="left" vertical="center"/>
      <protection locked="0"/>
    </xf>
    <xf numFmtId="164" fontId="12" fillId="0" borderId="0" xfId="0" applyNumberFormat="1" applyFont="1" applyAlignment="1">
      <alignment vertical="center"/>
    </xf>
    <xf numFmtId="164" fontId="12" fillId="0" borderId="18" xfId="0" applyNumberFormat="1" applyFont="1" applyBorder="1" applyAlignment="1">
      <alignment vertical="center"/>
    </xf>
    <xf numFmtId="4" fontId="0" fillId="0" borderId="0" xfId="0" applyNumberFormat="1" applyAlignment="1">
      <alignment vertical="center"/>
    </xf>
    <xf numFmtId="0" fontId="0" fillId="0" borderId="0" xfId="0"/>
    <xf numFmtId="0" fontId="8" fillId="0" borderId="16" xfId="0" applyFont="1" applyBorder="1" applyAlignment="1">
      <alignment horizontal="left" vertical="center" wrapText="1"/>
    </xf>
    <xf numFmtId="167" fontId="0" fillId="0" borderId="0" xfId="0" applyNumberFormat="1" applyFont="1" applyAlignment="1" applyProtection="1">
      <alignment vertical="center"/>
      <protection/>
    </xf>
    <xf numFmtId="0" fontId="0" fillId="0" borderId="0" xfId="0" applyFont="1" applyAlignment="1" applyProtection="1">
      <alignment horizontal="center"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23"/>
  <sheetViews>
    <sheetView workbookViewId="0" topLeftCell="A13">
      <selection activeCell="D18" sqref="D18"/>
    </sheetView>
  </sheetViews>
  <sheetFormatPr defaultColWidth="9.140625" defaultRowHeight="15"/>
  <cols>
    <col min="1" max="1" width="7.140625" style="0" customWidth="1"/>
    <col min="2" max="2" width="0.9921875" style="0" customWidth="1"/>
    <col min="3" max="3" width="3.57421875" style="0" customWidth="1"/>
    <col min="4" max="4" width="43.57421875" style="0" customWidth="1"/>
    <col min="5" max="5" width="4.7109375" style="0" customWidth="1"/>
    <col min="6" max="6" width="7.57421875" style="0" customWidth="1"/>
    <col min="7" max="7" width="25.7109375" style="0" customWidth="1"/>
    <col min="8" max="8" width="32.57421875" style="0" customWidth="1"/>
    <col min="9" max="9" width="0.13671875" style="0" customWidth="1"/>
    <col min="10" max="10" width="8.00390625" style="0" customWidth="1"/>
    <col min="11" max="11" width="9.28125" style="0" hidden="1" customWidth="1"/>
    <col min="12" max="17" width="12.140625" style="0" hidden="1" customWidth="1"/>
    <col min="18" max="18" width="14.00390625" style="0" hidden="1" customWidth="1"/>
    <col min="19" max="19" width="10.57421875" style="0" customWidth="1"/>
    <col min="20" max="20" width="14.00390625" style="0" customWidth="1"/>
    <col min="21" max="21" width="10.57421875" style="0" customWidth="1"/>
    <col min="22" max="22" width="12.8515625" style="0" customWidth="1"/>
    <col min="23" max="23" width="9.421875" style="0" customWidth="1"/>
    <col min="24" max="24" width="12.8515625" style="0" customWidth="1"/>
    <col min="25" max="25" width="14.00390625" style="0" customWidth="1"/>
    <col min="26" max="26" width="9.421875" style="0" customWidth="1"/>
    <col min="27" max="27" width="12.8515625" style="0" customWidth="1"/>
    <col min="28" max="28" width="14.00390625" style="0" customWidth="1"/>
  </cols>
  <sheetData>
    <row r="2" spans="10:43" ht="15">
      <c r="J2" s="81"/>
      <c r="K2" s="81"/>
      <c r="L2" s="81"/>
      <c r="M2" s="81"/>
      <c r="N2" s="81"/>
      <c r="O2" s="81"/>
      <c r="P2" s="81"/>
      <c r="Q2" s="81"/>
      <c r="R2" s="81"/>
      <c r="S2" s="81"/>
      <c r="AQ2" s="2" t="s">
        <v>0</v>
      </c>
    </row>
    <row r="3" spans="1:28" s="6" customFormat="1" ht="15">
      <c r="A3" s="3"/>
      <c r="B3" s="12"/>
      <c r="C3" s="13"/>
      <c r="D3" s="13"/>
      <c r="E3" s="13"/>
      <c r="F3" s="13"/>
      <c r="G3" s="13"/>
      <c r="H3" s="13"/>
      <c r="I3" s="13"/>
      <c r="J3" s="5"/>
      <c r="P3" s="3"/>
      <c r="Q3" s="3"/>
      <c r="R3" s="3"/>
      <c r="S3" s="3"/>
      <c r="T3" s="3"/>
      <c r="U3" s="3"/>
      <c r="V3" s="3"/>
      <c r="W3" s="3"/>
      <c r="X3" s="3"/>
      <c r="Y3" s="3"/>
      <c r="Z3" s="3"/>
      <c r="AA3" s="3"/>
      <c r="AB3" s="3"/>
    </row>
    <row r="4" spans="1:28" s="6" customFormat="1" ht="18">
      <c r="A4" s="3"/>
      <c r="B4" s="7"/>
      <c r="C4" s="8" t="s">
        <v>35</v>
      </c>
      <c r="D4" s="9"/>
      <c r="E4" s="9"/>
      <c r="F4" s="9"/>
      <c r="G4" s="61" t="s">
        <v>146</v>
      </c>
      <c r="H4" s="9"/>
      <c r="I4" s="9"/>
      <c r="J4" s="5"/>
      <c r="P4" s="3"/>
      <c r="Q4" s="3"/>
      <c r="R4" s="3"/>
      <c r="S4" s="3"/>
      <c r="T4" s="3"/>
      <c r="U4" s="3"/>
      <c r="V4" s="3"/>
      <c r="W4" s="3"/>
      <c r="X4" s="3"/>
      <c r="Y4" s="3"/>
      <c r="Z4" s="3"/>
      <c r="AA4" s="3"/>
      <c r="AB4" s="3"/>
    </row>
    <row r="5" spans="1:28" s="6" customFormat="1" ht="15">
      <c r="A5" s="3"/>
      <c r="B5" s="7"/>
      <c r="C5" s="9"/>
      <c r="D5" s="9"/>
      <c r="E5" s="9"/>
      <c r="F5" s="9"/>
      <c r="G5" s="9"/>
      <c r="H5" s="9"/>
      <c r="I5" s="9"/>
      <c r="J5" s="5"/>
      <c r="P5" s="3"/>
      <c r="Q5" s="3"/>
      <c r="R5" s="3"/>
      <c r="S5" s="3"/>
      <c r="T5" s="3"/>
      <c r="U5" s="3"/>
      <c r="V5" s="3"/>
      <c r="W5" s="3"/>
      <c r="X5" s="3"/>
      <c r="Y5" s="3"/>
      <c r="Z5" s="3"/>
      <c r="AA5" s="3"/>
      <c r="AB5" s="3"/>
    </row>
    <row r="6" spans="2:60" s="43" customFormat="1" ht="25.9" customHeight="1">
      <c r="B6" s="44"/>
      <c r="C6" s="45"/>
      <c r="D6" s="45"/>
      <c r="E6" s="45"/>
      <c r="F6" s="45"/>
      <c r="G6" s="46" t="s">
        <v>36</v>
      </c>
      <c r="H6" s="47" t="s">
        <v>37</v>
      </c>
      <c r="I6" s="45"/>
      <c r="J6" s="48"/>
      <c r="K6" s="49"/>
      <c r="L6" s="50"/>
      <c r="M6" s="51">
        <f>SUM(M7:M12)</f>
        <v>0</v>
      </c>
      <c r="N6" s="50"/>
      <c r="O6" s="51">
        <f>SUM(O7:O12)</f>
        <v>0</v>
      </c>
      <c r="P6" s="50"/>
      <c r="Q6" s="52">
        <f>SUM(Q7:Q12)</f>
        <v>0</v>
      </c>
      <c r="AO6" s="43" t="s">
        <v>4</v>
      </c>
      <c r="AQ6" s="43" t="s">
        <v>3</v>
      </c>
      <c r="AR6" s="43" t="s">
        <v>5</v>
      </c>
      <c r="AV6" s="43" t="s">
        <v>6</v>
      </c>
      <c r="BH6" s="53">
        <f>SUM(BH7:BH12)</f>
        <v>0</v>
      </c>
    </row>
    <row r="7" spans="1:62" s="6" customFormat="1" ht="16.5" customHeight="1">
      <c r="A7" s="3"/>
      <c r="B7" s="7"/>
      <c r="C7" s="14" t="s">
        <v>5</v>
      </c>
      <c r="D7" s="54" t="s">
        <v>8</v>
      </c>
      <c r="E7" s="16" t="s">
        <v>9</v>
      </c>
      <c r="F7" s="17">
        <v>2</v>
      </c>
      <c r="G7" s="18"/>
      <c r="H7" s="19"/>
      <c r="I7" s="15" t="s">
        <v>2</v>
      </c>
      <c r="J7" s="4"/>
      <c r="K7" s="20" t="s">
        <v>2</v>
      </c>
      <c r="L7" s="21"/>
      <c r="M7" s="22">
        <f>L7*F7</f>
        <v>0</v>
      </c>
      <c r="N7" s="22">
        <v>0</v>
      </c>
      <c r="O7" s="22">
        <f>N7*F7</f>
        <v>0</v>
      </c>
      <c r="P7" s="22">
        <v>0</v>
      </c>
      <c r="Q7" s="23">
        <f>P7*F7</f>
        <v>0</v>
      </c>
      <c r="R7" s="3"/>
      <c r="S7" s="3"/>
      <c r="T7" s="3"/>
      <c r="U7" s="3"/>
      <c r="V7" s="3"/>
      <c r="W7" s="3"/>
      <c r="X7" s="3"/>
      <c r="Y7" s="3"/>
      <c r="Z7" s="3"/>
      <c r="AA7" s="3"/>
      <c r="AB7" s="3"/>
      <c r="AO7" s="24" t="s">
        <v>10</v>
      </c>
      <c r="AQ7" s="24" t="s">
        <v>7</v>
      </c>
      <c r="AR7" s="24" t="s">
        <v>4</v>
      </c>
      <c r="AV7" s="2" t="s">
        <v>6</v>
      </c>
      <c r="BB7" s="25" t="e">
        <f>IF(#REF!="základní",H7,0)</f>
        <v>#REF!</v>
      </c>
      <c r="BC7" s="25" t="e">
        <f>IF(#REF!="snížená",H7,0)</f>
        <v>#REF!</v>
      </c>
      <c r="BD7" s="25" t="e">
        <f>IF(#REF!="zákl. přenesená",H7,0)</f>
        <v>#REF!</v>
      </c>
      <c r="BE7" s="25" t="e">
        <f>IF(#REF!="sníž. přenesená",H7,0)</f>
        <v>#REF!</v>
      </c>
      <c r="BF7" s="25" t="e">
        <f>IF(#REF!="nulová",H7,0)</f>
        <v>#REF!</v>
      </c>
      <c r="BG7" s="2" t="s">
        <v>4</v>
      </c>
      <c r="BH7" s="25">
        <f>ROUND(G7*F7,2)</f>
        <v>0</v>
      </c>
      <c r="BI7" s="2" t="s">
        <v>10</v>
      </c>
      <c r="BJ7" s="24" t="s">
        <v>1</v>
      </c>
    </row>
    <row r="8" spans="1:44" s="6" customFormat="1" ht="126.75">
      <c r="A8" s="3"/>
      <c r="B8" s="7"/>
      <c r="C8" s="9"/>
      <c r="D8" s="62" t="s">
        <v>166</v>
      </c>
      <c r="E8" s="9"/>
      <c r="F8" s="9"/>
      <c r="G8" s="27"/>
      <c r="H8" s="9"/>
      <c r="I8" s="9"/>
      <c r="J8" s="4"/>
      <c r="K8" s="28"/>
      <c r="L8" s="21"/>
      <c r="M8" s="21"/>
      <c r="N8" s="21"/>
      <c r="O8" s="21"/>
      <c r="P8" s="21"/>
      <c r="Q8" s="29"/>
      <c r="R8" s="3"/>
      <c r="S8" s="3"/>
      <c r="T8" s="3"/>
      <c r="U8" s="3"/>
      <c r="V8" s="3"/>
      <c r="W8" s="3"/>
      <c r="X8" s="3"/>
      <c r="Y8" s="3"/>
      <c r="Z8" s="3"/>
      <c r="AA8" s="3"/>
      <c r="AB8" s="3"/>
      <c r="AQ8" s="2" t="s">
        <v>11</v>
      </c>
      <c r="AR8" s="2" t="s">
        <v>4</v>
      </c>
    </row>
    <row r="9" spans="1:62" s="6" customFormat="1" ht="16.5" customHeight="1">
      <c r="A9" s="3"/>
      <c r="B9" s="7"/>
      <c r="C9" s="14" t="s">
        <v>5</v>
      </c>
      <c r="D9" s="54" t="s">
        <v>12</v>
      </c>
      <c r="E9" s="16" t="s">
        <v>9</v>
      </c>
      <c r="F9" s="17">
        <v>1</v>
      </c>
      <c r="G9" s="18"/>
      <c r="H9" s="19"/>
      <c r="I9" s="15" t="s">
        <v>2</v>
      </c>
      <c r="J9" s="4"/>
      <c r="K9" s="20" t="s">
        <v>2</v>
      </c>
      <c r="L9" s="21"/>
      <c r="M9" s="22">
        <f>L9*F9</f>
        <v>0</v>
      </c>
      <c r="N9" s="22">
        <v>0</v>
      </c>
      <c r="O9" s="22">
        <f>N9*F9</f>
        <v>0</v>
      </c>
      <c r="P9" s="22">
        <v>0</v>
      </c>
      <c r="Q9" s="23">
        <f>P9*F9</f>
        <v>0</v>
      </c>
      <c r="R9" s="3"/>
      <c r="S9" s="3"/>
      <c r="T9" s="3"/>
      <c r="U9" s="3"/>
      <c r="V9" s="3"/>
      <c r="W9" s="3"/>
      <c r="X9" s="3"/>
      <c r="Y9" s="3"/>
      <c r="Z9" s="3"/>
      <c r="AA9" s="3"/>
      <c r="AB9" s="3"/>
      <c r="AO9" s="24" t="s">
        <v>10</v>
      </c>
      <c r="AQ9" s="24" t="s">
        <v>7</v>
      </c>
      <c r="AR9" s="24" t="s">
        <v>4</v>
      </c>
      <c r="AV9" s="2" t="s">
        <v>6</v>
      </c>
      <c r="BB9" s="25" t="e">
        <f>IF(#REF!="základní",H9,0)</f>
        <v>#REF!</v>
      </c>
      <c r="BC9" s="25" t="e">
        <f>IF(#REF!="snížená",H9,0)</f>
        <v>#REF!</v>
      </c>
      <c r="BD9" s="25" t="e">
        <f>IF(#REF!="zákl. přenesená",H9,0)</f>
        <v>#REF!</v>
      </c>
      <c r="BE9" s="25" t="e">
        <f>IF(#REF!="sníž. přenesená",H9,0)</f>
        <v>#REF!</v>
      </c>
      <c r="BF9" s="25" t="e">
        <f>IF(#REF!="nulová",H9,0)</f>
        <v>#REF!</v>
      </c>
      <c r="BG9" s="2" t="s">
        <v>4</v>
      </c>
      <c r="BH9" s="25">
        <f>ROUND(G9*F9,2)</f>
        <v>0</v>
      </c>
      <c r="BI9" s="2" t="s">
        <v>10</v>
      </c>
      <c r="BJ9" s="24" t="s">
        <v>10</v>
      </c>
    </row>
    <row r="10" spans="1:44" s="6" customFormat="1" ht="97.5">
      <c r="A10" s="3"/>
      <c r="B10" s="7"/>
      <c r="C10" s="9"/>
      <c r="D10" s="62" t="s">
        <v>167</v>
      </c>
      <c r="E10" s="9"/>
      <c r="F10" s="9"/>
      <c r="G10" s="27"/>
      <c r="H10" s="9"/>
      <c r="I10" s="9"/>
      <c r="J10" s="4"/>
      <c r="K10" s="28"/>
      <c r="L10" s="21"/>
      <c r="M10" s="21"/>
      <c r="N10" s="21"/>
      <c r="O10" s="21"/>
      <c r="P10" s="21"/>
      <c r="Q10" s="29"/>
      <c r="R10" s="3"/>
      <c r="S10" s="3"/>
      <c r="T10" s="3"/>
      <c r="U10" s="3"/>
      <c r="V10" s="3"/>
      <c r="W10" s="3"/>
      <c r="X10" s="3"/>
      <c r="Y10" s="3"/>
      <c r="Z10" s="3"/>
      <c r="AA10" s="3"/>
      <c r="AB10" s="3"/>
      <c r="AQ10" s="2" t="s">
        <v>11</v>
      </c>
      <c r="AR10" s="2" t="s">
        <v>4</v>
      </c>
    </row>
    <row r="11" spans="1:62" s="6" customFormat="1" ht="16.5" customHeight="1">
      <c r="A11" s="3"/>
      <c r="B11" s="7"/>
      <c r="C11" s="14" t="s">
        <v>5</v>
      </c>
      <c r="D11" s="54" t="s">
        <v>13</v>
      </c>
      <c r="E11" s="16" t="s">
        <v>9</v>
      </c>
      <c r="F11" s="17">
        <v>2</v>
      </c>
      <c r="G11" s="18"/>
      <c r="H11" s="19"/>
      <c r="I11" s="15" t="s">
        <v>2</v>
      </c>
      <c r="J11" s="4"/>
      <c r="K11" s="20" t="s">
        <v>2</v>
      </c>
      <c r="L11" s="21"/>
      <c r="M11" s="22">
        <f>L11*F11</f>
        <v>0</v>
      </c>
      <c r="N11" s="22">
        <v>0</v>
      </c>
      <c r="O11" s="22">
        <f>N11*F11</f>
        <v>0</v>
      </c>
      <c r="P11" s="22">
        <v>0</v>
      </c>
      <c r="Q11" s="23">
        <f>P11*F11</f>
        <v>0</v>
      </c>
      <c r="R11" s="3"/>
      <c r="S11" s="3"/>
      <c r="T11" s="3"/>
      <c r="U11" s="3"/>
      <c r="V11" s="3"/>
      <c r="W11" s="3"/>
      <c r="X11" s="3"/>
      <c r="Y11" s="3"/>
      <c r="Z11" s="3"/>
      <c r="AA11" s="3"/>
      <c r="AB11" s="3"/>
      <c r="AO11" s="24" t="s">
        <v>10</v>
      </c>
      <c r="AQ11" s="24" t="s">
        <v>7</v>
      </c>
      <c r="AR11" s="24" t="s">
        <v>4</v>
      </c>
      <c r="AV11" s="2" t="s">
        <v>6</v>
      </c>
      <c r="BB11" s="25" t="e">
        <f>IF(#REF!="základní",H11,0)</f>
        <v>#REF!</v>
      </c>
      <c r="BC11" s="25" t="e">
        <f>IF(#REF!="snížená",H11,0)</f>
        <v>#REF!</v>
      </c>
      <c r="BD11" s="25" t="e">
        <f>IF(#REF!="zákl. přenesená",H11,0)</f>
        <v>#REF!</v>
      </c>
      <c r="BE11" s="25" t="e">
        <f>IF(#REF!="sníž. přenesená",H11,0)</f>
        <v>#REF!</v>
      </c>
      <c r="BF11" s="25" t="e">
        <f>IF(#REF!="nulová",H11,0)</f>
        <v>#REF!</v>
      </c>
      <c r="BG11" s="2" t="s">
        <v>4</v>
      </c>
      <c r="BH11" s="25">
        <f>ROUND(G11*F11,2)</f>
        <v>0</v>
      </c>
      <c r="BI11" s="2" t="s">
        <v>10</v>
      </c>
      <c r="BJ11" s="24" t="s">
        <v>14</v>
      </c>
    </row>
    <row r="12" spans="1:44" s="6" customFormat="1" ht="146.25">
      <c r="A12" s="3"/>
      <c r="B12" s="7"/>
      <c r="C12" s="9"/>
      <c r="D12" s="62" t="s">
        <v>168</v>
      </c>
      <c r="E12" s="9"/>
      <c r="F12" s="9"/>
      <c r="G12" s="27"/>
      <c r="H12" s="9"/>
      <c r="I12" s="9"/>
      <c r="J12" s="4"/>
      <c r="K12" s="28"/>
      <c r="L12" s="21"/>
      <c r="M12" s="21"/>
      <c r="N12" s="21"/>
      <c r="O12" s="21"/>
      <c r="P12" s="21"/>
      <c r="Q12" s="29"/>
      <c r="R12" s="3"/>
      <c r="S12" s="3"/>
      <c r="T12" s="3"/>
      <c r="U12" s="3"/>
      <c r="V12" s="3"/>
      <c r="W12" s="3"/>
      <c r="X12" s="3"/>
      <c r="Y12" s="3"/>
      <c r="Z12" s="3"/>
      <c r="AA12" s="3"/>
      <c r="AB12" s="3"/>
      <c r="AQ12" s="2" t="s">
        <v>11</v>
      </c>
      <c r="AR12" s="2" t="s">
        <v>4</v>
      </c>
    </row>
    <row r="13" spans="1:62" s="6" customFormat="1" ht="16.5" customHeight="1">
      <c r="A13" s="3"/>
      <c r="B13" s="7"/>
      <c r="C13" s="14" t="s">
        <v>5</v>
      </c>
      <c r="D13" s="54" t="s">
        <v>19</v>
      </c>
      <c r="E13" s="16" t="s">
        <v>15</v>
      </c>
      <c r="F13" s="17">
        <v>1</v>
      </c>
      <c r="G13" s="18"/>
      <c r="H13" s="19"/>
      <c r="I13" s="15" t="s">
        <v>2</v>
      </c>
      <c r="J13" s="4"/>
      <c r="K13" s="20" t="s">
        <v>2</v>
      </c>
      <c r="L13" s="21"/>
      <c r="M13" s="22">
        <f>L13*F13</f>
        <v>0</v>
      </c>
      <c r="N13" s="22">
        <v>0</v>
      </c>
      <c r="O13" s="22">
        <f>N13*F13</f>
        <v>0</v>
      </c>
      <c r="P13" s="22">
        <v>0</v>
      </c>
      <c r="Q13" s="23">
        <f>P13*F13</f>
        <v>0</v>
      </c>
      <c r="R13" s="3"/>
      <c r="S13" s="3"/>
      <c r="T13" s="3"/>
      <c r="U13" s="3"/>
      <c r="V13" s="3"/>
      <c r="W13" s="3"/>
      <c r="X13" s="3"/>
      <c r="Y13" s="3"/>
      <c r="Z13" s="3"/>
      <c r="AA13" s="3"/>
      <c r="AB13" s="3"/>
      <c r="AO13" s="24" t="s">
        <v>10</v>
      </c>
      <c r="AQ13" s="24" t="s">
        <v>7</v>
      </c>
      <c r="AR13" s="24" t="s">
        <v>4</v>
      </c>
      <c r="AV13" s="2" t="s">
        <v>6</v>
      </c>
      <c r="BB13" s="25" t="e">
        <f>IF(#REF!="základní",H13,0)</f>
        <v>#REF!</v>
      </c>
      <c r="BC13" s="25" t="e">
        <f>IF(#REF!="snížená",H13,0)</f>
        <v>#REF!</v>
      </c>
      <c r="BD13" s="25" t="e">
        <f>IF(#REF!="zákl. přenesená",H13,0)</f>
        <v>#REF!</v>
      </c>
      <c r="BE13" s="25" t="e">
        <f>IF(#REF!="sníž. přenesená",H13,0)</f>
        <v>#REF!</v>
      </c>
      <c r="BF13" s="25" t="e">
        <f>IF(#REF!="nulová",H13,0)</f>
        <v>#REF!</v>
      </c>
      <c r="BG13" s="2" t="s">
        <v>4</v>
      </c>
      <c r="BH13" s="25">
        <f>ROUND(G13*F13,2)</f>
        <v>0</v>
      </c>
      <c r="BI13" s="2" t="s">
        <v>10</v>
      </c>
      <c r="BJ13" s="24" t="s">
        <v>20</v>
      </c>
    </row>
    <row r="14" spans="1:44" s="6" customFormat="1" ht="214.5">
      <c r="A14" s="3"/>
      <c r="B14" s="7"/>
      <c r="C14" s="9"/>
      <c r="D14" s="62" t="s">
        <v>169</v>
      </c>
      <c r="E14" s="9"/>
      <c r="F14" s="9"/>
      <c r="G14" s="27"/>
      <c r="H14" s="9"/>
      <c r="I14" s="9"/>
      <c r="J14" s="4"/>
      <c r="K14" s="28"/>
      <c r="L14" s="21"/>
      <c r="M14" s="21"/>
      <c r="N14" s="21"/>
      <c r="O14" s="21"/>
      <c r="P14" s="21"/>
      <c r="Q14" s="29"/>
      <c r="R14" s="3"/>
      <c r="S14" s="3"/>
      <c r="T14" s="3"/>
      <c r="U14" s="3"/>
      <c r="V14" s="3"/>
      <c r="W14" s="3"/>
      <c r="X14" s="3"/>
      <c r="Y14" s="3"/>
      <c r="Z14" s="3"/>
      <c r="AA14" s="3"/>
      <c r="AB14" s="3"/>
      <c r="AQ14" s="2" t="s">
        <v>11</v>
      </c>
      <c r="AR14" s="2" t="s">
        <v>4</v>
      </c>
    </row>
    <row r="15" spans="1:62" s="6" customFormat="1" ht="16.5" customHeight="1">
      <c r="A15" s="3"/>
      <c r="B15" s="7"/>
      <c r="C15" s="14" t="s">
        <v>5</v>
      </c>
      <c r="D15" s="54" t="s">
        <v>21</v>
      </c>
      <c r="E15" s="16" t="s">
        <v>9</v>
      </c>
      <c r="F15" s="17">
        <v>1</v>
      </c>
      <c r="G15" s="18"/>
      <c r="H15" s="19"/>
      <c r="I15" s="15" t="s">
        <v>2</v>
      </c>
      <c r="J15" s="4"/>
      <c r="K15" s="20" t="s">
        <v>2</v>
      </c>
      <c r="L15" s="21"/>
      <c r="M15" s="22">
        <f>L15*F15</f>
        <v>0</v>
      </c>
      <c r="N15" s="22">
        <v>0</v>
      </c>
      <c r="O15" s="22">
        <f>N15*F15</f>
        <v>0</v>
      </c>
      <c r="P15" s="22">
        <v>0</v>
      </c>
      <c r="Q15" s="23">
        <f>P15*F15</f>
        <v>0</v>
      </c>
      <c r="R15" s="3"/>
      <c r="S15" s="3"/>
      <c r="T15" s="3"/>
      <c r="U15" s="3"/>
      <c r="V15" s="3"/>
      <c r="W15" s="3"/>
      <c r="X15" s="3"/>
      <c r="Y15" s="3"/>
      <c r="Z15" s="3"/>
      <c r="AA15" s="3"/>
      <c r="AB15" s="3"/>
      <c r="AO15" s="24" t="s">
        <v>10</v>
      </c>
      <c r="AQ15" s="24" t="s">
        <v>7</v>
      </c>
      <c r="AR15" s="24" t="s">
        <v>4</v>
      </c>
      <c r="AV15" s="2" t="s">
        <v>6</v>
      </c>
      <c r="BB15" s="25" t="e">
        <f>IF(#REF!="základní",H15,0)</f>
        <v>#REF!</v>
      </c>
      <c r="BC15" s="25" t="e">
        <f>IF(#REF!="snížená",H15,0)</f>
        <v>#REF!</v>
      </c>
      <c r="BD15" s="25" t="e">
        <f>IF(#REF!="zákl. přenesená",H15,0)</f>
        <v>#REF!</v>
      </c>
      <c r="BE15" s="25" t="e">
        <f>IF(#REF!="sníž. přenesená",H15,0)</f>
        <v>#REF!</v>
      </c>
      <c r="BF15" s="25" t="e">
        <f>IF(#REF!="nulová",H15,0)</f>
        <v>#REF!</v>
      </c>
      <c r="BG15" s="2" t="s">
        <v>4</v>
      </c>
      <c r="BH15" s="25">
        <f>ROUND(G15*F15,2)</f>
        <v>0</v>
      </c>
      <c r="BI15" s="2" t="s">
        <v>10</v>
      </c>
      <c r="BJ15" s="24" t="s">
        <v>22</v>
      </c>
    </row>
    <row r="16" spans="1:44" s="6" customFormat="1" ht="29.25">
      <c r="A16" s="3"/>
      <c r="B16" s="7"/>
      <c r="C16" s="9"/>
      <c r="D16" s="62" t="s">
        <v>151</v>
      </c>
      <c r="E16" s="9"/>
      <c r="F16" s="9"/>
      <c r="G16" s="27"/>
      <c r="H16" s="9"/>
      <c r="I16" s="9"/>
      <c r="J16" s="4"/>
      <c r="K16" s="28"/>
      <c r="L16" s="21"/>
      <c r="M16" s="21"/>
      <c r="N16" s="21"/>
      <c r="O16" s="21"/>
      <c r="P16" s="21"/>
      <c r="Q16" s="29"/>
      <c r="R16" s="3"/>
      <c r="S16" s="3"/>
      <c r="T16" s="3"/>
      <c r="U16" s="3"/>
      <c r="V16" s="3"/>
      <c r="W16" s="3"/>
      <c r="X16" s="3"/>
      <c r="Y16" s="3"/>
      <c r="Z16" s="3"/>
      <c r="AA16" s="3"/>
      <c r="AB16" s="3"/>
      <c r="AQ16" s="2" t="s">
        <v>11</v>
      </c>
      <c r="AR16" s="2" t="s">
        <v>4</v>
      </c>
    </row>
    <row r="17" spans="1:62" s="6" customFormat="1" ht="24.2" customHeight="1">
      <c r="A17" s="3"/>
      <c r="B17" s="7"/>
      <c r="C17" s="14" t="s">
        <v>5</v>
      </c>
      <c r="D17" s="54" t="s">
        <v>26</v>
      </c>
      <c r="E17" s="16" t="s">
        <v>9</v>
      </c>
      <c r="F17" s="17">
        <v>1</v>
      </c>
      <c r="G17" s="18"/>
      <c r="H17" s="19"/>
      <c r="I17" s="15" t="s">
        <v>2</v>
      </c>
      <c r="J17" s="4"/>
      <c r="K17" s="20" t="s">
        <v>2</v>
      </c>
      <c r="L17" s="21"/>
      <c r="M17" s="22">
        <f>L17*F17</f>
        <v>0</v>
      </c>
      <c r="N17" s="22">
        <v>0</v>
      </c>
      <c r="O17" s="22">
        <f>N17*F17</f>
        <v>0</v>
      </c>
      <c r="P17" s="22">
        <v>0</v>
      </c>
      <c r="Q17" s="23">
        <f>P17*F17</f>
        <v>0</v>
      </c>
      <c r="R17" s="3"/>
      <c r="S17" s="3"/>
      <c r="T17" s="3"/>
      <c r="U17" s="3"/>
      <c r="V17" s="3"/>
      <c r="W17" s="3"/>
      <c r="X17" s="3"/>
      <c r="Y17" s="3"/>
      <c r="Z17" s="3"/>
      <c r="AA17" s="3"/>
      <c r="AB17" s="3"/>
      <c r="AO17" s="24" t="s">
        <v>10</v>
      </c>
      <c r="AQ17" s="24" t="s">
        <v>7</v>
      </c>
      <c r="AR17" s="24" t="s">
        <v>4</v>
      </c>
      <c r="AV17" s="2" t="s">
        <v>6</v>
      </c>
      <c r="BB17" s="25" t="e">
        <f>IF(#REF!="základní",H17,0)</f>
        <v>#REF!</v>
      </c>
      <c r="BC17" s="25" t="e">
        <f>IF(#REF!="snížená",H17,0)</f>
        <v>#REF!</v>
      </c>
      <c r="BD17" s="25" t="e">
        <f>IF(#REF!="zákl. přenesená",H17,0)</f>
        <v>#REF!</v>
      </c>
      <c r="BE17" s="25" t="e">
        <f>IF(#REF!="sníž. přenesená",H17,0)</f>
        <v>#REF!</v>
      </c>
      <c r="BF17" s="25" t="e">
        <f>IF(#REF!="nulová",H17,0)</f>
        <v>#REF!</v>
      </c>
      <c r="BG17" s="2" t="s">
        <v>4</v>
      </c>
      <c r="BH17" s="25">
        <f>ROUND(G17*F17,2)</f>
        <v>0</v>
      </c>
      <c r="BI17" s="2" t="s">
        <v>10</v>
      </c>
      <c r="BJ17" s="24" t="s">
        <v>27</v>
      </c>
    </row>
    <row r="18" spans="1:44" s="6" customFormat="1" ht="48.75">
      <c r="A18" s="3"/>
      <c r="B18" s="7"/>
      <c r="C18" s="9"/>
      <c r="D18" s="62" t="s">
        <v>152</v>
      </c>
      <c r="E18" s="9"/>
      <c r="F18" s="9"/>
      <c r="G18" s="27"/>
      <c r="H18" s="9"/>
      <c r="I18" s="9"/>
      <c r="J18" s="4"/>
      <c r="K18" s="28"/>
      <c r="L18" s="21"/>
      <c r="M18" s="21"/>
      <c r="N18" s="21"/>
      <c r="O18" s="21"/>
      <c r="P18" s="21"/>
      <c r="Q18" s="29"/>
      <c r="R18" s="3"/>
      <c r="S18" s="3"/>
      <c r="T18" s="3"/>
      <c r="U18" s="3"/>
      <c r="V18" s="3"/>
      <c r="W18" s="3"/>
      <c r="X18" s="3"/>
      <c r="Y18" s="3"/>
      <c r="Z18" s="3"/>
      <c r="AA18" s="3"/>
      <c r="AB18" s="3"/>
      <c r="AQ18" s="2" t="s">
        <v>11</v>
      </c>
      <c r="AR18" s="2" t="s">
        <v>4</v>
      </c>
    </row>
    <row r="19" spans="1:62" s="6" customFormat="1" ht="16.5" customHeight="1">
      <c r="A19" s="3"/>
      <c r="B19" s="7"/>
      <c r="C19" s="14" t="s">
        <v>5</v>
      </c>
      <c r="D19" s="54" t="s">
        <v>30</v>
      </c>
      <c r="E19" s="16" t="s">
        <v>9</v>
      </c>
      <c r="F19" s="17">
        <v>1</v>
      </c>
      <c r="G19" s="18"/>
      <c r="H19" s="19"/>
      <c r="I19" s="15" t="s">
        <v>2</v>
      </c>
      <c r="J19" s="4"/>
      <c r="K19" s="20" t="s">
        <v>2</v>
      </c>
      <c r="L19" s="21"/>
      <c r="M19" s="22">
        <f>L19*F19</f>
        <v>0</v>
      </c>
      <c r="N19" s="22">
        <v>0</v>
      </c>
      <c r="O19" s="22">
        <f>N19*F19</f>
        <v>0</v>
      </c>
      <c r="P19" s="22">
        <v>0</v>
      </c>
      <c r="Q19" s="23">
        <f>P19*F19</f>
        <v>0</v>
      </c>
      <c r="R19" s="3"/>
      <c r="S19" s="3"/>
      <c r="T19" s="3"/>
      <c r="U19" s="3"/>
      <c r="V19" s="3"/>
      <c r="W19" s="3"/>
      <c r="X19" s="3"/>
      <c r="Y19" s="3"/>
      <c r="Z19" s="3"/>
      <c r="AA19" s="3"/>
      <c r="AB19" s="3"/>
      <c r="AO19" s="24" t="s">
        <v>10</v>
      </c>
      <c r="AQ19" s="24" t="s">
        <v>7</v>
      </c>
      <c r="AR19" s="24" t="s">
        <v>4</v>
      </c>
      <c r="AV19" s="2" t="s">
        <v>6</v>
      </c>
      <c r="BB19" s="25" t="e">
        <f>IF(#REF!="základní",H19,0)</f>
        <v>#REF!</v>
      </c>
      <c r="BC19" s="25" t="e">
        <f>IF(#REF!="snížená",H19,0)</f>
        <v>#REF!</v>
      </c>
      <c r="BD19" s="25" t="e">
        <f>IF(#REF!="zákl. přenesená",H19,0)</f>
        <v>#REF!</v>
      </c>
      <c r="BE19" s="25" t="e">
        <f>IF(#REF!="sníž. přenesená",H19,0)</f>
        <v>#REF!</v>
      </c>
      <c r="BF19" s="25" t="e">
        <f>IF(#REF!="nulová",H19,0)</f>
        <v>#REF!</v>
      </c>
      <c r="BG19" s="2" t="s">
        <v>4</v>
      </c>
      <c r="BH19" s="25">
        <f>ROUND(G19*F19,2)</f>
        <v>0</v>
      </c>
      <c r="BI19" s="2" t="s">
        <v>10</v>
      </c>
      <c r="BJ19" s="24" t="s">
        <v>31</v>
      </c>
    </row>
    <row r="20" spans="1:44" s="6" customFormat="1" ht="48.75">
      <c r="A20" s="3"/>
      <c r="B20" s="7"/>
      <c r="C20" s="9"/>
      <c r="D20" s="62" t="s">
        <v>153</v>
      </c>
      <c r="E20" s="9"/>
      <c r="F20" s="9"/>
      <c r="G20" s="27"/>
      <c r="H20" s="9"/>
      <c r="I20" s="9"/>
      <c r="J20" s="4"/>
      <c r="K20" s="28"/>
      <c r="L20" s="21"/>
      <c r="M20" s="21"/>
      <c r="N20" s="21"/>
      <c r="O20" s="21"/>
      <c r="P20" s="21"/>
      <c r="Q20" s="29"/>
      <c r="R20" s="3"/>
      <c r="S20" s="3"/>
      <c r="T20" s="3"/>
      <c r="U20" s="3"/>
      <c r="V20" s="3"/>
      <c r="W20" s="3"/>
      <c r="X20" s="3"/>
      <c r="Y20" s="3"/>
      <c r="Z20" s="3"/>
      <c r="AA20" s="3"/>
      <c r="AB20" s="3"/>
      <c r="AQ20" s="2" t="s">
        <v>11</v>
      </c>
      <c r="AR20" s="2" t="s">
        <v>4</v>
      </c>
    </row>
    <row r="21" spans="1:62" s="6" customFormat="1" ht="16.5" customHeight="1">
      <c r="A21" s="3"/>
      <c r="B21" s="7"/>
      <c r="C21" s="14" t="s">
        <v>5</v>
      </c>
      <c r="D21" s="54" t="s">
        <v>32</v>
      </c>
      <c r="E21" s="16" t="s">
        <v>15</v>
      </c>
      <c r="F21" s="17">
        <v>1</v>
      </c>
      <c r="G21" s="18"/>
      <c r="H21" s="19"/>
      <c r="I21" s="15" t="s">
        <v>2</v>
      </c>
      <c r="J21" s="4"/>
      <c r="K21" s="20" t="s">
        <v>2</v>
      </c>
      <c r="L21" s="21"/>
      <c r="M21" s="22">
        <f>L21*F21</f>
        <v>0</v>
      </c>
      <c r="N21" s="22">
        <v>0</v>
      </c>
      <c r="O21" s="22">
        <f>N21*F21</f>
        <v>0</v>
      </c>
      <c r="P21" s="22">
        <v>0</v>
      </c>
      <c r="Q21" s="23">
        <f>P21*F21</f>
        <v>0</v>
      </c>
      <c r="R21" s="3"/>
      <c r="S21" s="3"/>
      <c r="T21" s="3"/>
      <c r="U21" s="3"/>
      <c r="V21" s="3"/>
      <c r="W21" s="3"/>
      <c r="X21" s="3"/>
      <c r="Y21" s="3"/>
      <c r="Z21" s="3"/>
      <c r="AA21" s="3"/>
      <c r="AB21" s="3"/>
      <c r="AO21" s="24" t="s">
        <v>10</v>
      </c>
      <c r="AQ21" s="24" t="s">
        <v>7</v>
      </c>
      <c r="AR21" s="24" t="s">
        <v>4</v>
      </c>
      <c r="AV21" s="2" t="s">
        <v>6</v>
      </c>
      <c r="BB21" s="25" t="e">
        <f>IF(#REF!="základní",H21,0)</f>
        <v>#REF!</v>
      </c>
      <c r="BC21" s="25" t="e">
        <f>IF(#REF!="snížená",H21,0)</f>
        <v>#REF!</v>
      </c>
      <c r="BD21" s="25" t="e">
        <f>IF(#REF!="zákl. přenesená",H21,0)</f>
        <v>#REF!</v>
      </c>
      <c r="BE21" s="25" t="e">
        <f>IF(#REF!="sníž. přenesená",H21,0)</f>
        <v>#REF!</v>
      </c>
      <c r="BF21" s="25" t="e">
        <f>IF(#REF!="nulová",H21,0)</f>
        <v>#REF!</v>
      </c>
      <c r="BG21" s="2" t="s">
        <v>4</v>
      </c>
      <c r="BH21" s="25">
        <f>ROUND(G21*F21,2)</f>
        <v>0</v>
      </c>
      <c r="BI21" s="2" t="s">
        <v>10</v>
      </c>
      <c r="BJ21" s="24" t="s">
        <v>33</v>
      </c>
    </row>
    <row r="22" spans="1:44" s="6" customFormat="1" ht="58.5">
      <c r="A22" s="3"/>
      <c r="B22" s="7"/>
      <c r="C22" s="9"/>
      <c r="D22" s="62" t="s">
        <v>34</v>
      </c>
      <c r="E22" s="9"/>
      <c r="F22" s="9"/>
      <c r="G22" s="27"/>
      <c r="H22" s="9"/>
      <c r="I22" s="9"/>
      <c r="J22" s="4"/>
      <c r="K22" s="30"/>
      <c r="L22" s="31"/>
      <c r="M22" s="31"/>
      <c r="N22" s="31"/>
      <c r="O22" s="31"/>
      <c r="P22" s="31"/>
      <c r="Q22" s="32"/>
      <c r="R22" s="3"/>
      <c r="S22" s="3"/>
      <c r="T22" s="3"/>
      <c r="U22" s="3"/>
      <c r="V22" s="3"/>
      <c r="W22" s="3"/>
      <c r="X22" s="3"/>
      <c r="Y22" s="3"/>
      <c r="Z22" s="3"/>
      <c r="AA22" s="3"/>
      <c r="AB22" s="3"/>
      <c r="AQ22" s="2" t="s">
        <v>11</v>
      </c>
      <c r="AR22" s="2" t="s">
        <v>4</v>
      </c>
    </row>
    <row r="23" spans="1:28" s="6" customFormat="1" ht="6.95" customHeight="1">
      <c r="A23" s="3"/>
      <c r="B23" s="10"/>
      <c r="C23" s="11"/>
      <c r="D23" s="11"/>
      <c r="E23" s="11"/>
      <c r="F23" s="11"/>
      <c r="G23" s="11"/>
      <c r="H23" s="11"/>
      <c r="I23" s="11"/>
      <c r="J23" s="4"/>
      <c r="K23" s="3"/>
      <c r="L23" s="3"/>
      <c r="M23" s="3"/>
      <c r="N23" s="3"/>
      <c r="O23" s="3"/>
      <c r="P23" s="3"/>
      <c r="Q23" s="3"/>
      <c r="R23" s="3"/>
      <c r="S23" s="3"/>
      <c r="T23" s="3"/>
      <c r="U23" s="3"/>
      <c r="V23" s="3"/>
      <c r="W23" s="3"/>
      <c r="X23" s="3"/>
      <c r="Y23" s="3"/>
      <c r="Z23" s="3"/>
      <c r="AA23" s="3"/>
      <c r="AB23" s="3"/>
    </row>
  </sheetData>
  <mergeCells count="1">
    <mergeCell ref="J2:S2"/>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118"/>
  <sheetViews>
    <sheetView workbookViewId="0" topLeftCell="A94">
      <selection activeCell="D101" sqref="D101"/>
    </sheetView>
  </sheetViews>
  <sheetFormatPr defaultColWidth="9.140625" defaultRowHeight="15"/>
  <cols>
    <col min="1" max="1" width="7.140625" style="0" customWidth="1"/>
    <col min="2" max="2" width="0.9921875" style="0" customWidth="1"/>
    <col min="3" max="3" width="3.57421875" style="0" customWidth="1"/>
    <col min="4" max="4" width="43.57421875" style="0" customWidth="1"/>
    <col min="5" max="5" width="6.421875" style="0" customWidth="1"/>
    <col min="6" max="6" width="8.7109375" style="0" customWidth="1"/>
    <col min="7" max="7" width="22.140625" style="0" customWidth="1"/>
    <col min="8" max="8" width="26.421875" style="0" customWidth="1"/>
    <col min="9" max="9" width="2.140625" style="0" hidden="1" customWidth="1"/>
    <col min="10" max="10" width="8.00390625" style="0" customWidth="1"/>
    <col min="11" max="11" width="9.28125" style="0" hidden="1" customWidth="1"/>
    <col min="12" max="17" width="12.140625" style="0" hidden="1" customWidth="1"/>
    <col min="18" max="18" width="14.00390625" style="0" hidden="1" customWidth="1"/>
    <col min="19" max="19" width="10.57421875" style="0" customWidth="1"/>
    <col min="20" max="20" width="14.00390625" style="0" customWidth="1"/>
    <col min="21" max="21" width="10.57421875" style="0" customWidth="1"/>
    <col min="22" max="22" width="12.8515625" style="0" customWidth="1"/>
    <col min="23" max="23" width="9.421875" style="0" customWidth="1"/>
    <col min="24" max="24" width="12.8515625" style="0" customWidth="1"/>
    <col min="25" max="25" width="14.00390625" style="0" customWidth="1"/>
    <col min="26" max="26" width="9.421875" style="0" customWidth="1"/>
    <col min="27" max="27" width="12.8515625" style="0" customWidth="1"/>
    <col min="28" max="28" width="14.00390625" style="0" customWidth="1"/>
  </cols>
  <sheetData>
    <row r="2" spans="10:43" ht="15">
      <c r="J2" s="81"/>
      <c r="K2" s="81"/>
      <c r="L2" s="81"/>
      <c r="M2" s="81"/>
      <c r="N2" s="81"/>
      <c r="O2" s="81"/>
      <c r="P2" s="81"/>
      <c r="Q2" s="81"/>
      <c r="R2" s="81"/>
      <c r="S2" s="81"/>
      <c r="AQ2" s="2" t="s">
        <v>38</v>
      </c>
    </row>
    <row r="3" spans="1:28" s="6" customFormat="1" ht="15">
      <c r="A3" s="3"/>
      <c r="B3" s="12"/>
      <c r="C3" s="13"/>
      <c r="D3" s="13"/>
      <c r="E3" s="13"/>
      <c r="F3" s="13"/>
      <c r="G3" s="13"/>
      <c r="H3" s="13"/>
      <c r="I3" s="13"/>
      <c r="J3" s="5"/>
      <c r="P3" s="3"/>
      <c r="Q3" s="3"/>
      <c r="R3" s="3"/>
      <c r="S3" s="3"/>
      <c r="T3" s="3"/>
      <c r="U3" s="3"/>
      <c r="V3" s="3"/>
      <c r="W3" s="3"/>
      <c r="X3" s="3"/>
      <c r="Y3" s="3"/>
      <c r="Z3" s="3"/>
      <c r="AA3" s="3"/>
      <c r="AB3" s="3"/>
    </row>
    <row r="4" spans="1:28" s="6" customFormat="1" ht="18">
      <c r="A4" s="3"/>
      <c r="B4" s="7"/>
      <c r="C4" s="8" t="s">
        <v>35</v>
      </c>
      <c r="D4" s="9"/>
      <c r="E4" s="9"/>
      <c r="F4" s="9"/>
      <c r="G4" s="61" t="s">
        <v>147</v>
      </c>
      <c r="H4" s="9"/>
      <c r="I4" s="9"/>
      <c r="J4" s="5"/>
      <c r="P4" s="3"/>
      <c r="Q4" s="3"/>
      <c r="R4" s="3"/>
      <c r="S4" s="3"/>
      <c r="T4" s="3"/>
      <c r="U4" s="3"/>
      <c r="V4" s="3"/>
      <c r="W4" s="3"/>
      <c r="X4" s="3"/>
      <c r="Y4" s="3"/>
      <c r="Z4" s="3"/>
      <c r="AA4" s="3"/>
      <c r="AB4" s="3"/>
    </row>
    <row r="5" spans="1:28" s="6" customFormat="1" ht="15">
      <c r="A5" s="3"/>
      <c r="B5" s="7"/>
      <c r="C5" s="9"/>
      <c r="D5" s="9"/>
      <c r="E5" s="9"/>
      <c r="F5" s="9"/>
      <c r="G5" s="9"/>
      <c r="H5" s="9"/>
      <c r="I5" s="9"/>
      <c r="J5" s="5"/>
      <c r="P5" s="3"/>
      <c r="Q5" s="3"/>
      <c r="R5" s="3"/>
      <c r="S5" s="3"/>
      <c r="T5" s="3"/>
      <c r="U5" s="3"/>
      <c r="V5" s="3"/>
      <c r="W5" s="3"/>
      <c r="X5" s="3"/>
      <c r="Y5" s="3"/>
      <c r="Z5" s="3"/>
      <c r="AA5" s="3"/>
      <c r="AB5" s="3"/>
    </row>
    <row r="6" spans="1:60" s="33" customFormat="1" ht="25.9" customHeight="1">
      <c r="A6" s="41"/>
      <c r="B6" s="56"/>
      <c r="C6" s="57"/>
      <c r="D6" s="57"/>
      <c r="E6" s="57"/>
      <c r="F6" s="57"/>
      <c r="G6" s="58" t="s">
        <v>36</v>
      </c>
      <c r="H6" s="59" t="s">
        <v>37</v>
      </c>
      <c r="I6" s="34"/>
      <c r="J6" s="35"/>
      <c r="K6" s="36"/>
      <c r="L6" s="37"/>
      <c r="M6" s="38">
        <f>SUM(M7:M93)</f>
        <v>0</v>
      </c>
      <c r="N6" s="37"/>
      <c r="O6" s="38">
        <f>SUM(O7:O93)</f>
        <v>0</v>
      </c>
      <c r="P6" s="37"/>
      <c r="Q6" s="39">
        <f>SUM(Q7:Q93)</f>
        <v>0</v>
      </c>
      <c r="AO6" s="40" t="s">
        <v>4</v>
      </c>
      <c r="AQ6" s="41" t="s">
        <v>3</v>
      </c>
      <c r="AR6" s="41" t="s">
        <v>5</v>
      </c>
      <c r="AV6" s="40" t="s">
        <v>6</v>
      </c>
      <c r="BH6" s="42">
        <f>SUM(BH7:BH93)</f>
        <v>0</v>
      </c>
    </row>
    <row r="7" spans="1:62" s="6" customFormat="1" ht="37.9" customHeight="1">
      <c r="A7" s="3"/>
      <c r="B7" s="7"/>
      <c r="C7" s="14" t="s">
        <v>5</v>
      </c>
      <c r="D7" s="54" t="s">
        <v>39</v>
      </c>
      <c r="E7" s="16" t="s">
        <v>9</v>
      </c>
      <c r="F7" s="17">
        <v>1</v>
      </c>
      <c r="G7" s="18"/>
      <c r="H7" s="19"/>
      <c r="I7" s="15" t="s">
        <v>2</v>
      </c>
      <c r="J7" s="4"/>
      <c r="K7" s="20" t="s">
        <v>2</v>
      </c>
      <c r="L7" s="21"/>
      <c r="M7" s="22">
        <f>L7*F7</f>
        <v>0</v>
      </c>
      <c r="N7" s="22">
        <v>0</v>
      </c>
      <c r="O7" s="22">
        <f>N7*F7</f>
        <v>0</v>
      </c>
      <c r="P7" s="22">
        <v>0</v>
      </c>
      <c r="Q7" s="23">
        <f>P7*F7</f>
        <v>0</v>
      </c>
      <c r="R7" s="3"/>
      <c r="S7" s="3"/>
      <c r="T7" s="3"/>
      <c r="U7" s="3"/>
      <c r="V7" s="3"/>
      <c r="W7" s="3"/>
      <c r="X7" s="3"/>
      <c r="Y7" s="3"/>
      <c r="Z7" s="3"/>
      <c r="AA7" s="3"/>
      <c r="AB7" s="3"/>
      <c r="AO7" s="24" t="s">
        <v>10</v>
      </c>
      <c r="AQ7" s="24" t="s">
        <v>7</v>
      </c>
      <c r="AR7" s="24" t="s">
        <v>4</v>
      </c>
      <c r="AV7" s="2" t="s">
        <v>6</v>
      </c>
      <c r="BB7" s="25" t="e">
        <f>IF(#REF!="základní",H7,0)</f>
        <v>#REF!</v>
      </c>
      <c r="BC7" s="25" t="e">
        <f>IF(#REF!="snížená",H7,0)</f>
        <v>#REF!</v>
      </c>
      <c r="BD7" s="25" t="e">
        <f>IF(#REF!="zákl. přenesená",H7,0)</f>
        <v>#REF!</v>
      </c>
      <c r="BE7" s="25" t="e">
        <f>IF(#REF!="sníž. přenesená",H7,0)</f>
        <v>#REF!</v>
      </c>
      <c r="BF7" s="25" t="e">
        <f>IF(#REF!="nulová",H7,0)</f>
        <v>#REF!</v>
      </c>
      <c r="BG7" s="2" t="s">
        <v>4</v>
      </c>
      <c r="BH7" s="25">
        <f>ROUND(G7*F7,2)</f>
        <v>0</v>
      </c>
      <c r="BI7" s="2" t="s">
        <v>10</v>
      </c>
      <c r="BJ7" s="24" t="s">
        <v>1</v>
      </c>
    </row>
    <row r="8" spans="1:44" s="6" customFormat="1" ht="224.25">
      <c r="A8" s="3"/>
      <c r="B8" s="7"/>
      <c r="C8" s="9"/>
      <c r="D8" s="62" t="s">
        <v>170</v>
      </c>
      <c r="E8" s="9"/>
      <c r="F8" s="9"/>
      <c r="G8" s="27"/>
      <c r="H8" s="9"/>
      <c r="I8" s="9"/>
      <c r="J8" s="4"/>
      <c r="K8" s="28"/>
      <c r="L8" s="21"/>
      <c r="M8" s="21"/>
      <c r="N8" s="21"/>
      <c r="O8" s="21"/>
      <c r="P8" s="21"/>
      <c r="Q8" s="29"/>
      <c r="R8" s="3"/>
      <c r="S8" s="3"/>
      <c r="T8" s="3"/>
      <c r="U8" s="3"/>
      <c r="V8" s="3"/>
      <c r="W8" s="3"/>
      <c r="X8" s="3"/>
      <c r="Y8" s="3"/>
      <c r="Z8" s="3"/>
      <c r="AA8" s="3"/>
      <c r="AB8" s="3"/>
      <c r="AQ8" s="2" t="s">
        <v>11</v>
      </c>
      <c r="AR8" s="2" t="s">
        <v>4</v>
      </c>
    </row>
    <row r="9" spans="1:62" s="6" customFormat="1" ht="37.9" customHeight="1">
      <c r="A9" s="3"/>
      <c r="B9" s="7"/>
      <c r="C9" s="14" t="s">
        <v>5</v>
      </c>
      <c r="D9" s="54" t="s">
        <v>40</v>
      </c>
      <c r="E9" s="16" t="s">
        <v>9</v>
      </c>
      <c r="F9" s="17">
        <v>1</v>
      </c>
      <c r="G9" s="18"/>
      <c r="H9" s="19"/>
      <c r="I9" s="15" t="s">
        <v>2</v>
      </c>
      <c r="J9" s="4"/>
      <c r="K9" s="20" t="s">
        <v>2</v>
      </c>
      <c r="L9" s="21"/>
      <c r="M9" s="22">
        <f>L9*F9</f>
        <v>0</v>
      </c>
      <c r="N9" s="22">
        <v>0</v>
      </c>
      <c r="O9" s="22">
        <f>N9*F9</f>
        <v>0</v>
      </c>
      <c r="P9" s="22">
        <v>0</v>
      </c>
      <c r="Q9" s="23">
        <f>P9*F9</f>
        <v>0</v>
      </c>
      <c r="R9" s="3"/>
      <c r="S9" s="3"/>
      <c r="T9" s="3"/>
      <c r="U9" s="3"/>
      <c r="V9" s="3"/>
      <c r="W9" s="3"/>
      <c r="X9" s="3"/>
      <c r="Y9" s="3"/>
      <c r="Z9" s="3"/>
      <c r="AA9" s="3"/>
      <c r="AB9" s="3"/>
      <c r="AO9" s="24" t="s">
        <v>10</v>
      </c>
      <c r="AQ9" s="24" t="s">
        <v>7</v>
      </c>
      <c r="AR9" s="24" t="s">
        <v>4</v>
      </c>
      <c r="AV9" s="2" t="s">
        <v>6</v>
      </c>
      <c r="BB9" s="25" t="e">
        <f>IF(#REF!="základní",H9,0)</f>
        <v>#REF!</v>
      </c>
      <c r="BC9" s="25" t="e">
        <f>IF(#REF!="snížená",H9,0)</f>
        <v>#REF!</v>
      </c>
      <c r="BD9" s="25" t="e">
        <f>IF(#REF!="zákl. přenesená",H9,0)</f>
        <v>#REF!</v>
      </c>
      <c r="BE9" s="25" t="e">
        <f>IF(#REF!="sníž. přenesená",H9,0)</f>
        <v>#REF!</v>
      </c>
      <c r="BF9" s="25" t="e">
        <f>IF(#REF!="nulová",H9,0)</f>
        <v>#REF!</v>
      </c>
      <c r="BG9" s="2" t="s">
        <v>4</v>
      </c>
      <c r="BH9" s="25">
        <f>ROUND(G9*F9,2)</f>
        <v>0</v>
      </c>
      <c r="BI9" s="2" t="s">
        <v>10</v>
      </c>
      <c r="BJ9" s="24" t="s">
        <v>10</v>
      </c>
    </row>
    <row r="10" spans="1:44" s="6" customFormat="1" ht="29.25">
      <c r="A10" s="3"/>
      <c r="B10" s="7"/>
      <c r="C10" s="9"/>
      <c r="D10" s="62" t="s">
        <v>41</v>
      </c>
      <c r="E10" s="9"/>
      <c r="F10" s="9"/>
      <c r="G10" s="27"/>
      <c r="H10" s="9"/>
      <c r="I10" s="9"/>
      <c r="J10" s="4"/>
      <c r="K10" s="28"/>
      <c r="L10" s="21"/>
      <c r="M10" s="21"/>
      <c r="N10" s="21"/>
      <c r="O10" s="21"/>
      <c r="P10" s="21"/>
      <c r="Q10" s="29"/>
      <c r="R10" s="3"/>
      <c r="S10" s="3"/>
      <c r="T10" s="3"/>
      <c r="U10" s="3"/>
      <c r="V10" s="3"/>
      <c r="W10" s="3"/>
      <c r="X10" s="3"/>
      <c r="Y10" s="3"/>
      <c r="Z10" s="3"/>
      <c r="AA10" s="3"/>
      <c r="AB10" s="3"/>
      <c r="AQ10" s="2" t="s">
        <v>11</v>
      </c>
      <c r="AR10" s="2" t="s">
        <v>4</v>
      </c>
    </row>
    <row r="11" spans="1:62" s="6" customFormat="1" ht="37.9" customHeight="1">
      <c r="A11" s="3"/>
      <c r="B11" s="7"/>
      <c r="C11" s="14" t="s">
        <v>5</v>
      </c>
      <c r="D11" s="54" t="s">
        <v>42</v>
      </c>
      <c r="E11" s="16" t="s">
        <v>9</v>
      </c>
      <c r="F11" s="17">
        <v>1</v>
      </c>
      <c r="G11" s="18"/>
      <c r="H11" s="19"/>
      <c r="I11" s="15" t="s">
        <v>2</v>
      </c>
      <c r="J11" s="4"/>
      <c r="K11" s="20" t="s">
        <v>2</v>
      </c>
      <c r="L11" s="21"/>
      <c r="M11" s="22">
        <f>L11*F11</f>
        <v>0</v>
      </c>
      <c r="N11" s="22">
        <v>0</v>
      </c>
      <c r="O11" s="22">
        <f>N11*F11</f>
        <v>0</v>
      </c>
      <c r="P11" s="22">
        <v>0</v>
      </c>
      <c r="Q11" s="23">
        <f>P11*F11</f>
        <v>0</v>
      </c>
      <c r="R11" s="3"/>
      <c r="S11" s="3"/>
      <c r="T11" s="3"/>
      <c r="U11" s="3"/>
      <c r="V11" s="3"/>
      <c r="W11" s="3"/>
      <c r="X11" s="3"/>
      <c r="Y11" s="3"/>
      <c r="Z11" s="3"/>
      <c r="AA11" s="3"/>
      <c r="AB11" s="3"/>
      <c r="AO11" s="24" t="s">
        <v>10</v>
      </c>
      <c r="AQ11" s="24" t="s">
        <v>7</v>
      </c>
      <c r="AR11" s="24" t="s">
        <v>4</v>
      </c>
      <c r="AV11" s="2" t="s">
        <v>6</v>
      </c>
      <c r="BB11" s="25" t="e">
        <f>IF(#REF!="základní",H11,0)</f>
        <v>#REF!</v>
      </c>
      <c r="BC11" s="25" t="e">
        <f>IF(#REF!="snížená",H11,0)</f>
        <v>#REF!</v>
      </c>
      <c r="BD11" s="25" t="e">
        <f>IF(#REF!="zákl. přenesená",H11,0)</f>
        <v>#REF!</v>
      </c>
      <c r="BE11" s="25" t="e">
        <f>IF(#REF!="sníž. přenesená",H11,0)</f>
        <v>#REF!</v>
      </c>
      <c r="BF11" s="25" t="e">
        <f>IF(#REF!="nulová",H11,0)</f>
        <v>#REF!</v>
      </c>
      <c r="BG11" s="2" t="s">
        <v>4</v>
      </c>
      <c r="BH11" s="25">
        <f>ROUND(G11*F11,2)</f>
        <v>0</v>
      </c>
      <c r="BI11" s="2" t="s">
        <v>10</v>
      </c>
      <c r="BJ11" s="24" t="s">
        <v>17</v>
      </c>
    </row>
    <row r="12" spans="1:44" s="6" customFormat="1" ht="175.5">
      <c r="A12" s="3"/>
      <c r="B12" s="7"/>
      <c r="C12" s="9"/>
      <c r="D12" s="62" t="s">
        <v>171</v>
      </c>
      <c r="E12" s="9"/>
      <c r="F12" s="9"/>
      <c r="G12" s="27"/>
      <c r="H12" s="9"/>
      <c r="I12" s="9"/>
      <c r="J12" s="4"/>
      <c r="K12" s="28"/>
      <c r="L12" s="21"/>
      <c r="M12" s="21"/>
      <c r="N12" s="21"/>
      <c r="O12" s="21"/>
      <c r="P12" s="21"/>
      <c r="Q12" s="29"/>
      <c r="R12" s="3"/>
      <c r="S12" s="3"/>
      <c r="T12" s="3"/>
      <c r="U12" s="3"/>
      <c r="V12" s="3"/>
      <c r="W12" s="3"/>
      <c r="X12" s="3"/>
      <c r="Y12" s="3"/>
      <c r="Z12" s="3"/>
      <c r="AA12" s="3"/>
      <c r="AB12" s="3"/>
      <c r="AQ12" s="2" t="s">
        <v>11</v>
      </c>
      <c r="AR12" s="2" t="s">
        <v>4</v>
      </c>
    </row>
    <row r="13" spans="1:62" s="6" customFormat="1" ht="16.5" customHeight="1">
      <c r="A13" s="3"/>
      <c r="B13" s="7"/>
      <c r="C13" s="14" t="s">
        <v>5</v>
      </c>
      <c r="D13" s="54" t="s">
        <v>43</v>
      </c>
      <c r="E13" s="16" t="s">
        <v>9</v>
      </c>
      <c r="F13" s="17">
        <v>1</v>
      </c>
      <c r="G13" s="18"/>
      <c r="H13" s="19"/>
      <c r="I13" s="15" t="s">
        <v>2</v>
      </c>
      <c r="J13" s="4"/>
      <c r="K13" s="20" t="s">
        <v>2</v>
      </c>
      <c r="L13" s="21"/>
      <c r="M13" s="22">
        <f>L13*F13</f>
        <v>0</v>
      </c>
      <c r="N13" s="22">
        <v>0</v>
      </c>
      <c r="O13" s="22">
        <f>N13*F13</f>
        <v>0</v>
      </c>
      <c r="P13" s="22">
        <v>0</v>
      </c>
      <c r="Q13" s="23">
        <f>P13*F13</f>
        <v>0</v>
      </c>
      <c r="R13" s="3"/>
      <c r="S13" s="3"/>
      <c r="T13" s="3"/>
      <c r="U13" s="3"/>
      <c r="V13" s="3"/>
      <c r="W13" s="3"/>
      <c r="X13" s="3"/>
      <c r="Y13" s="3"/>
      <c r="Z13" s="3"/>
      <c r="AA13" s="3"/>
      <c r="AB13" s="3"/>
      <c r="AO13" s="24" t="s">
        <v>10</v>
      </c>
      <c r="AQ13" s="24" t="s">
        <v>7</v>
      </c>
      <c r="AR13" s="24" t="s">
        <v>4</v>
      </c>
      <c r="AV13" s="2" t="s">
        <v>6</v>
      </c>
      <c r="BB13" s="25" t="e">
        <f>IF(#REF!="základní",H13,0)</f>
        <v>#REF!</v>
      </c>
      <c r="BC13" s="25" t="e">
        <f>IF(#REF!="snížená",H13,0)</f>
        <v>#REF!</v>
      </c>
      <c r="BD13" s="25" t="e">
        <f>IF(#REF!="zákl. přenesená",H13,0)</f>
        <v>#REF!</v>
      </c>
      <c r="BE13" s="25" t="e">
        <f>IF(#REF!="sníž. přenesená",H13,0)</f>
        <v>#REF!</v>
      </c>
      <c r="BF13" s="25" t="e">
        <f>IF(#REF!="nulová",H13,0)</f>
        <v>#REF!</v>
      </c>
      <c r="BG13" s="2" t="s">
        <v>4</v>
      </c>
      <c r="BH13" s="25">
        <f>ROUND(G13*F13,2)</f>
        <v>0</v>
      </c>
      <c r="BI13" s="2" t="s">
        <v>10</v>
      </c>
      <c r="BJ13" s="24" t="s">
        <v>18</v>
      </c>
    </row>
    <row r="14" spans="1:44" s="6" customFormat="1" ht="19.5">
      <c r="A14" s="3"/>
      <c r="B14" s="7"/>
      <c r="C14" s="9"/>
      <c r="D14" s="26" t="s">
        <v>44</v>
      </c>
      <c r="E14" s="9"/>
      <c r="F14" s="9"/>
      <c r="G14" s="27"/>
      <c r="H14" s="9"/>
      <c r="I14" s="9"/>
      <c r="J14" s="4"/>
      <c r="K14" s="28"/>
      <c r="L14" s="21"/>
      <c r="M14" s="21"/>
      <c r="N14" s="21"/>
      <c r="O14" s="21"/>
      <c r="P14" s="21"/>
      <c r="Q14" s="29"/>
      <c r="R14" s="3"/>
      <c r="S14" s="3"/>
      <c r="T14" s="3"/>
      <c r="U14" s="3"/>
      <c r="V14" s="3"/>
      <c r="W14" s="3"/>
      <c r="X14" s="3"/>
      <c r="Y14" s="3"/>
      <c r="Z14" s="3"/>
      <c r="AA14" s="3"/>
      <c r="AB14" s="3"/>
      <c r="AQ14" s="2" t="s">
        <v>11</v>
      </c>
      <c r="AR14" s="2" t="s">
        <v>4</v>
      </c>
    </row>
    <row r="15" spans="1:62" s="6" customFormat="1" ht="37.9" customHeight="1">
      <c r="A15" s="3"/>
      <c r="B15" s="7"/>
      <c r="C15" s="14" t="s">
        <v>5</v>
      </c>
      <c r="D15" s="54" t="s">
        <v>45</v>
      </c>
      <c r="E15" s="16" t="s">
        <v>9</v>
      </c>
      <c r="F15" s="17">
        <v>1</v>
      </c>
      <c r="G15" s="18"/>
      <c r="H15" s="19"/>
      <c r="I15" s="15" t="s">
        <v>2</v>
      </c>
      <c r="J15" s="4"/>
      <c r="K15" s="20" t="s">
        <v>2</v>
      </c>
      <c r="L15" s="21"/>
      <c r="M15" s="22">
        <f>L15*F15</f>
        <v>0</v>
      </c>
      <c r="N15" s="22">
        <v>0</v>
      </c>
      <c r="O15" s="22">
        <f>N15*F15</f>
        <v>0</v>
      </c>
      <c r="P15" s="22">
        <v>0</v>
      </c>
      <c r="Q15" s="23">
        <f>P15*F15</f>
        <v>0</v>
      </c>
      <c r="R15" s="3"/>
      <c r="S15" s="3"/>
      <c r="T15" s="3"/>
      <c r="U15" s="3"/>
      <c r="V15" s="3"/>
      <c r="W15" s="3"/>
      <c r="X15" s="3"/>
      <c r="Y15" s="3"/>
      <c r="Z15" s="3"/>
      <c r="AA15" s="3"/>
      <c r="AB15" s="3"/>
      <c r="AO15" s="24" t="s">
        <v>10</v>
      </c>
      <c r="AQ15" s="24" t="s">
        <v>7</v>
      </c>
      <c r="AR15" s="24" t="s">
        <v>4</v>
      </c>
      <c r="AV15" s="2" t="s">
        <v>6</v>
      </c>
      <c r="BB15" s="25" t="e">
        <f>IF(#REF!="základní",H15,0)</f>
        <v>#REF!</v>
      </c>
      <c r="BC15" s="25" t="e">
        <f>IF(#REF!="snížená",H15,0)</f>
        <v>#REF!</v>
      </c>
      <c r="BD15" s="25" t="e">
        <f>IF(#REF!="zákl. přenesená",H15,0)</f>
        <v>#REF!</v>
      </c>
      <c r="BE15" s="25" t="e">
        <f>IF(#REF!="sníž. přenesená",H15,0)</f>
        <v>#REF!</v>
      </c>
      <c r="BF15" s="25" t="e">
        <f>IF(#REF!="nulová",H15,0)</f>
        <v>#REF!</v>
      </c>
      <c r="BG15" s="2" t="s">
        <v>4</v>
      </c>
      <c r="BH15" s="25">
        <f>ROUND(G15*F15,2)</f>
        <v>0</v>
      </c>
      <c r="BI15" s="2" t="s">
        <v>10</v>
      </c>
      <c r="BJ15" s="24" t="s">
        <v>22</v>
      </c>
    </row>
    <row r="16" spans="1:44" s="6" customFormat="1" ht="185.25">
      <c r="A16" s="3"/>
      <c r="B16" s="7"/>
      <c r="C16" s="9"/>
      <c r="D16" s="62" t="s">
        <v>172</v>
      </c>
      <c r="E16" s="9"/>
      <c r="F16" s="9"/>
      <c r="G16" s="27"/>
      <c r="H16" s="9"/>
      <c r="I16" s="9"/>
      <c r="J16" s="4"/>
      <c r="K16" s="28"/>
      <c r="L16" s="21"/>
      <c r="M16" s="21"/>
      <c r="N16" s="21"/>
      <c r="O16" s="21"/>
      <c r="P16" s="21"/>
      <c r="Q16" s="29"/>
      <c r="R16" s="3"/>
      <c r="S16" s="3"/>
      <c r="T16" s="3"/>
      <c r="U16" s="3"/>
      <c r="V16" s="3"/>
      <c r="W16" s="3"/>
      <c r="X16" s="3"/>
      <c r="Y16" s="3"/>
      <c r="Z16" s="3"/>
      <c r="AA16" s="3"/>
      <c r="AB16" s="3"/>
      <c r="AQ16" s="2" t="s">
        <v>11</v>
      </c>
      <c r="AR16" s="2" t="s">
        <v>4</v>
      </c>
    </row>
    <row r="17" spans="1:62" s="6" customFormat="1" ht="37.9" customHeight="1">
      <c r="A17" s="3"/>
      <c r="B17" s="7"/>
      <c r="C17" s="14" t="s">
        <v>5</v>
      </c>
      <c r="D17" s="54" t="s">
        <v>40</v>
      </c>
      <c r="E17" s="16" t="s">
        <v>9</v>
      </c>
      <c r="F17" s="17">
        <v>1</v>
      </c>
      <c r="G17" s="18"/>
      <c r="H17" s="19"/>
      <c r="I17" s="15" t="s">
        <v>2</v>
      </c>
      <c r="J17" s="4"/>
      <c r="K17" s="20" t="s">
        <v>2</v>
      </c>
      <c r="L17" s="21"/>
      <c r="M17" s="22">
        <f>L17*F17</f>
        <v>0</v>
      </c>
      <c r="N17" s="22">
        <v>0</v>
      </c>
      <c r="O17" s="22">
        <f>N17*F17</f>
        <v>0</v>
      </c>
      <c r="P17" s="22">
        <v>0</v>
      </c>
      <c r="Q17" s="23">
        <f>P17*F17</f>
        <v>0</v>
      </c>
      <c r="R17" s="3"/>
      <c r="S17" s="3"/>
      <c r="T17" s="3"/>
      <c r="U17" s="3"/>
      <c r="V17" s="3"/>
      <c r="W17" s="3"/>
      <c r="X17" s="3"/>
      <c r="Y17" s="3"/>
      <c r="Z17" s="3"/>
      <c r="AA17" s="3"/>
      <c r="AB17" s="3"/>
      <c r="AO17" s="24" t="s">
        <v>10</v>
      </c>
      <c r="AQ17" s="24" t="s">
        <v>7</v>
      </c>
      <c r="AR17" s="24" t="s">
        <v>4</v>
      </c>
      <c r="AV17" s="2" t="s">
        <v>6</v>
      </c>
      <c r="BB17" s="25" t="e">
        <f>IF(#REF!="základní",H17,0)</f>
        <v>#REF!</v>
      </c>
      <c r="BC17" s="25" t="e">
        <f>IF(#REF!="snížená",H17,0)</f>
        <v>#REF!</v>
      </c>
      <c r="BD17" s="25" t="e">
        <f>IF(#REF!="zákl. přenesená",H17,0)</f>
        <v>#REF!</v>
      </c>
      <c r="BE17" s="25" t="e">
        <f>IF(#REF!="sníž. přenesená",H17,0)</f>
        <v>#REF!</v>
      </c>
      <c r="BF17" s="25" t="e">
        <f>IF(#REF!="nulová",H17,0)</f>
        <v>#REF!</v>
      </c>
      <c r="BG17" s="2" t="s">
        <v>4</v>
      </c>
      <c r="BH17" s="25">
        <f>ROUND(G17*F17,2)</f>
        <v>0</v>
      </c>
      <c r="BI17" s="2" t="s">
        <v>10</v>
      </c>
      <c r="BJ17" s="24" t="s">
        <v>24</v>
      </c>
    </row>
    <row r="18" spans="1:62" s="6" customFormat="1" ht="24.2" customHeight="1">
      <c r="A18" s="3"/>
      <c r="B18" s="7"/>
      <c r="C18" s="14" t="s">
        <v>5</v>
      </c>
      <c r="D18" s="60" t="s">
        <v>46</v>
      </c>
      <c r="E18" s="16" t="s">
        <v>2</v>
      </c>
      <c r="F18" s="17"/>
      <c r="G18" s="18"/>
      <c r="H18" s="19"/>
      <c r="I18" s="15" t="s">
        <v>2</v>
      </c>
      <c r="J18" s="4"/>
      <c r="K18" s="20" t="s">
        <v>2</v>
      </c>
      <c r="L18" s="21"/>
      <c r="M18" s="22">
        <f>L18*F18</f>
        <v>0</v>
      </c>
      <c r="N18" s="22">
        <v>0</v>
      </c>
      <c r="O18" s="22">
        <f>N18*F18</f>
        <v>0</v>
      </c>
      <c r="P18" s="22">
        <v>0</v>
      </c>
      <c r="Q18" s="23">
        <f>P18*F18</f>
        <v>0</v>
      </c>
      <c r="R18" s="3"/>
      <c r="S18" s="3"/>
      <c r="T18" s="3"/>
      <c r="U18" s="3"/>
      <c r="V18" s="3"/>
      <c r="W18" s="3"/>
      <c r="X18" s="3"/>
      <c r="Y18" s="3"/>
      <c r="Z18" s="3"/>
      <c r="AA18" s="3"/>
      <c r="AB18" s="3"/>
      <c r="AO18" s="24" t="s">
        <v>10</v>
      </c>
      <c r="AQ18" s="24" t="s">
        <v>7</v>
      </c>
      <c r="AR18" s="24" t="s">
        <v>4</v>
      </c>
      <c r="AV18" s="2" t="s">
        <v>6</v>
      </c>
      <c r="BB18" s="25" t="e">
        <f>IF(#REF!="základní",H18,0)</f>
        <v>#REF!</v>
      </c>
      <c r="BC18" s="25" t="e">
        <f>IF(#REF!="snížená",H18,0)</f>
        <v>#REF!</v>
      </c>
      <c r="BD18" s="25" t="e">
        <f>IF(#REF!="zákl. přenesená",H18,0)</f>
        <v>#REF!</v>
      </c>
      <c r="BE18" s="25" t="e">
        <f>IF(#REF!="sníž. přenesená",H18,0)</f>
        <v>#REF!</v>
      </c>
      <c r="BF18" s="25" t="e">
        <f>IF(#REF!="nulová",H18,0)</f>
        <v>#REF!</v>
      </c>
      <c r="BG18" s="2" t="s">
        <v>4</v>
      </c>
      <c r="BH18" s="25">
        <f>ROUND(G18*F18,2)</f>
        <v>0</v>
      </c>
      <c r="BI18" s="2" t="s">
        <v>10</v>
      </c>
      <c r="BJ18" s="24" t="s">
        <v>25</v>
      </c>
    </row>
    <row r="19" spans="1:62" s="6" customFormat="1" ht="16.5" customHeight="1">
      <c r="A19" s="3"/>
      <c r="B19" s="7"/>
      <c r="C19" s="14" t="s">
        <v>5</v>
      </c>
      <c r="D19" s="54" t="s">
        <v>47</v>
      </c>
      <c r="E19" s="16" t="s">
        <v>48</v>
      </c>
      <c r="F19" s="17">
        <v>1</v>
      </c>
      <c r="G19" s="18"/>
      <c r="H19" s="19"/>
      <c r="I19" s="15" t="s">
        <v>2</v>
      </c>
      <c r="J19" s="4"/>
      <c r="K19" s="20" t="s">
        <v>2</v>
      </c>
      <c r="L19" s="21"/>
      <c r="M19" s="22">
        <f>L19*F19</f>
        <v>0</v>
      </c>
      <c r="N19" s="22">
        <v>0</v>
      </c>
      <c r="O19" s="22">
        <f>N19*F19</f>
        <v>0</v>
      </c>
      <c r="P19" s="22">
        <v>0</v>
      </c>
      <c r="Q19" s="23">
        <f>P19*F19</f>
        <v>0</v>
      </c>
      <c r="R19" s="3"/>
      <c r="S19" s="3"/>
      <c r="T19" s="3"/>
      <c r="U19" s="3"/>
      <c r="V19" s="3"/>
      <c r="W19" s="3"/>
      <c r="X19" s="3"/>
      <c r="Y19" s="3"/>
      <c r="Z19" s="3"/>
      <c r="AA19" s="3"/>
      <c r="AB19" s="3"/>
      <c r="AO19" s="24" t="s">
        <v>10</v>
      </c>
      <c r="AQ19" s="24" t="s">
        <v>7</v>
      </c>
      <c r="AR19" s="24" t="s">
        <v>4</v>
      </c>
      <c r="AV19" s="2" t="s">
        <v>6</v>
      </c>
      <c r="BB19" s="25" t="e">
        <f>IF(#REF!="základní",H19,0)</f>
        <v>#REF!</v>
      </c>
      <c r="BC19" s="25" t="e">
        <f>IF(#REF!="snížená",H19,0)</f>
        <v>#REF!</v>
      </c>
      <c r="BD19" s="25" t="e">
        <f>IF(#REF!="zákl. přenesená",H19,0)</f>
        <v>#REF!</v>
      </c>
      <c r="BE19" s="25" t="e">
        <f>IF(#REF!="sníž. přenesená",H19,0)</f>
        <v>#REF!</v>
      </c>
      <c r="BF19" s="25" t="e">
        <f>IF(#REF!="nulová",H19,0)</f>
        <v>#REF!</v>
      </c>
      <c r="BG19" s="2" t="s">
        <v>4</v>
      </c>
      <c r="BH19" s="25">
        <f>ROUND(G19*F19,2)</f>
        <v>0</v>
      </c>
      <c r="BI19" s="2" t="s">
        <v>10</v>
      </c>
      <c r="BJ19" s="24" t="s">
        <v>27</v>
      </c>
    </row>
    <row r="20" spans="1:44" s="6" customFormat="1" ht="214.5">
      <c r="A20" s="3"/>
      <c r="B20" s="7"/>
      <c r="C20" s="9"/>
      <c r="D20" s="62" t="s">
        <v>173</v>
      </c>
      <c r="E20" s="9"/>
      <c r="F20" s="9"/>
      <c r="G20" s="27"/>
      <c r="H20" s="9"/>
      <c r="I20" s="9"/>
      <c r="J20" s="4"/>
      <c r="K20" s="28"/>
      <c r="L20" s="21"/>
      <c r="M20" s="21"/>
      <c r="N20" s="21"/>
      <c r="O20" s="21"/>
      <c r="P20" s="21"/>
      <c r="Q20" s="29"/>
      <c r="R20" s="3"/>
      <c r="S20" s="3"/>
      <c r="T20" s="3"/>
      <c r="U20" s="3"/>
      <c r="V20" s="3"/>
      <c r="W20" s="3"/>
      <c r="X20" s="3"/>
      <c r="Y20" s="3"/>
      <c r="Z20" s="3"/>
      <c r="AA20" s="3"/>
      <c r="AB20" s="3"/>
      <c r="AQ20" s="2" t="s">
        <v>11</v>
      </c>
      <c r="AR20" s="2" t="s">
        <v>4</v>
      </c>
    </row>
    <row r="21" spans="1:62" s="6" customFormat="1" ht="37.9" customHeight="1">
      <c r="A21" s="3"/>
      <c r="B21" s="7"/>
      <c r="C21" s="14" t="s">
        <v>5</v>
      </c>
      <c r="D21" s="54" t="s">
        <v>40</v>
      </c>
      <c r="E21" s="16" t="s">
        <v>9</v>
      </c>
      <c r="F21" s="17">
        <v>1</v>
      </c>
      <c r="G21" s="18"/>
      <c r="H21" s="19"/>
      <c r="I21" s="15" t="s">
        <v>2</v>
      </c>
      <c r="J21" s="4"/>
      <c r="K21" s="20" t="s">
        <v>2</v>
      </c>
      <c r="L21" s="21"/>
      <c r="M21" s="22">
        <f>L21*F21</f>
        <v>0</v>
      </c>
      <c r="N21" s="22">
        <v>0</v>
      </c>
      <c r="O21" s="22">
        <f>N21*F21</f>
        <v>0</v>
      </c>
      <c r="P21" s="22">
        <v>0</v>
      </c>
      <c r="Q21" s="23">
        <f>P21*F21</f>
        <v>0</v>
      </c>
      <c r="R21" s="3"/>
      <c r="S21" s="3"/>
      <c r="T21" s="3"/>
      <c r="U21" s="3"/>
      <c r="V21" s="3"/>
      <c r="W21" s="3"/>
      <c r="X21" s="3"/>
      <c r="Y21" s="3"/>
      <c r="Z21" s="3"/>
      <c r="AA21" s="3"/>
      <c r="AB21" s="3"/>
      <c r="AO21" s="24" t="s">
        <v>10</v>
      </c>
      <c r="AQ21" s="24" t="s">
        <v>7</v>
      </c>
      <c r="AR21" s="24" t="s">
        <v>4</v>
      </c>
      <c r="AV21" s="2" t="s">
        <v>6</v>
      </c>
      <c r="BB21" s="25" t="e">
        <f>IF(#REF!="základní",H21,0)</f>
        <v>#REF!</v>
      </c>
      <c r="BC21" s="25" t="e">
        <f>IF(#REF!="snížená",H21,0)</f>
        <v>#REF!</v>
      </c>
      <c r="BD21" s="25" t="e">
        <f>IF(#REF!="zákl. přenesená",H21,0)</f>
        <v>#REF!</v>
      </c>
      <c r="BE21" s="25" t="e">
        <f>IF(#REF!="sníž. přenesená",H21,0)</f>
        <v>#REF!</v>
      </c>
      <c r="BF21" s="25" t="e">
        <f>IF(#REF!="nulová",H21,0)</f>
        <v>#REF!</v>
      </c>
      <c r="BG21" s="2" t="s">
        <v>4</v>
      </c>
      <c r="BH21" s="25">
        <f>ROUND(G21*F21,2)</f>
        <v>0</v>
      </c>
      <c r="BI21" s="2" t="s">
        <v>10</v>
      </c>
      <c r="BJ21" s="24" t="s">
        <v>28</v>
      </c>
    </row>
    <row r="22" spans="1:44" s="6" customFormat="1" ht="29.25">
      <c r="A22" s="3"/>
      <c r="B22" s="7"/>
      <c r="C22" s="9"/>
      <c r="D22" s="26" t="s">
        <v>41</v>
      </c>
      <c r="E22" s="9"/>
      <c r="F22" s="9"/>
      <c r="G22" s="27"/>
      <c r="H22" s="9"/>
      <c r="I22" s="9"/>
      <c r="J22" s="4"/>
      <c r="K22" s="28"/>
      <c r="L22" s="21"/>
      <c r="M22" s="21"/>
      <c r="N22" s="21"/>
      <c r="O22" s="21"/>
      <c r="P22" s="21"/>
      <c r="Q22" s="29"/>
      <c r="R22" s="3"/>
      <c r="S22" s="3"/>
      <c r="T22" s="3"/>
      <c r="U22" s="3"/>
      <c r="V22" s="3"/>
      <c r="W22" s="3"/>
      <c r="X22" s="3"/>
      <c r="Y22" s="3"/>
      <c r="Z22" s="3"/>
      <c r="AA22" s="3"/>
      <c r="AB22" s="3"/>
      <c r="AQ22" s="2" t="s">
        <v>11</v>
      </c>
      <c r="AR22" s="2" t="s">
        <v>4</v>
      </c>
    </row>
    <row r="23" spans="1:62" s="6" customFormat="1" ht="24.2" customHeight="1">
      <c r="A23" s="3"/>
      <c r="B23" s="7"/>
      <c r="C23" s="14" t="s">
        <v>5</v>
      </c>
      <c r="D23" s="54" t="s">
        <v>49</v>
      </c>
      <c r="E23" s="16" t="s">
        <v>9</v>
      </c>
      <c r="F23" s="17">
        <v>1</v>
      </c>
      <c r="G23" s="18"/>
      <c r="H23" s="19"/>
      <c r="I23" s="15" t="s">
        <v>2</v>
      </c>
      <c r="J23" s="4"/>
      <c r="K23" s="20" t="s">
        <v>2</v>
      </c>
      <c r="L23" s="21"/>
      <c r="M23" s="22">
        <f>L23*F23</f>
        <v>0</v>
      </c>
      <c r="N23" s="22">
        <v>0</v>
      </c>
      <c r="O23" s="22">
        <f>N23*F23</f>
        <v>0</v>
      </c>
      <c r="P23" s="22">
        <v>0</v>
      </c>
      <c r="Q23" s="23">
        <f>P23*F23</f>
        <v>0</v>
      </c>
      <c r="R23" s="3"/>
      <c r="S23" s="3"/>
      <c r="T23" s="3"/>
      <c r="U23" s="3"/>
      <c r="V23" s="3"/>
      <c r="W23" s="3"/>
      <c r="X23" s="3"/>
      <c r="Y23" s="3"/>
      <c r="Z23" s="3"/>
      <c r="AA23" s="3"/>
      <c r="AB23" s="3"/>
      <c r="AO23" s="24" t="s">
        <v>10</v>
      </c>
      <c r="AQ23" s="24" t="s">
        <v>7</v>
      </c>
      <c r="AR23" s="24" t="s">
        <v>4</v>
      </c>
      <c r="AV23" s="2" t="s">
        <v>6</v>
      </c>
      <c r="BB23" s="25" t="e">
        <f>IF(#REF!="základní",H23,0)</f>
        <v>#REF!</v>
      </c>
      <c r="BC23" s="25" t="e">
        <f>IF(#REF!="snížená",H23,0)</f>
        <v>#REF!</v>
      </c>
      <c r="BD23" s="25" t="e">
        <f>IF(#REF!="zákl. přenesená",H23,0)</f>
        <v>#REF!</v>
      </c>
      <c r="BE23" s="25" t="e">
        <f>IF(#REF!="sníž. přenesená",H23,0)</f>
        <v>#REF!</v>
      </c>
      <c r="BF23" s="25" t="e">
        <f>IF(#REF!="nulová",H23,0)</f>
        <v>#REF!</v>
      </c>
      <c r="BG23" s="2" t="s">
        <v>4</v>
      </c>
      <c r="BH23" s="25">
        <f>ROUND(G23*F23,2)</f>
        <v>0</v>
      </c>
      <c r="BI23" s="2" t="s">
        <v>10</v>
      </c>
      <c r="BJ23" s="24" t="s">
        <v>29</v>
      </c>
    </row>
    <row r="24" spans="1:44" s="6" customFormat="1" ht="165.75">
      <c r="A24" s="3"/>
      <c r="B24" s="7"/>
      <c r="C24" s="9"/>
      <c r="D24" s="62" t="s">
        <v>174</v>
      </c>
      <c r="E24" s="9"/>
      <c r="F24" s="9"/>
      <c r="G24" s="27"/>
      <c r="H24" s="9"/>
      <c r="I24" s="9"/>
      <c r="J24" s="4"/>
      <c r="K24" s="28"/>
      <c r="L24" s="21"/>
      <c r="M24" s="21"/>
      <c r="N24" s="21"/>
      <c r="O24" s="21"/>
      <c r="P24" s="21"/>
      <c r="Q24" s="29"/>
      <c r="R24" s="3"/>
      <c r="S24" s="3"/>
      <c r="T24" s="3"/>
      <c r="U24" s="3"/>
      <c r="V24" s="3"/>
      <c r="W24" s="3"/>
      <c r="X24" s="3"/>
      <c r="Y24" s="3"/>
      <c r="Z24" s="3"/>
      <c r="AA24" s="3"/>
      <c r="AB24" s="3"/>
      <c r="AQ24" s="2" t="s">
        <v>11</v>
      </c>
      <c r="AR24" s="2" t="s">
        <v>4</v>
      </c>
    </row>
    <row r="25" spans="1:62" s="6" customFormat="1" ht="24.2" customHeight="1">
      <c r="A25" s="3"/>
      <c r="B25" s="7"/>
      <c r="C25" s="14" t="s">
        <v>5</v>
      </c>
      <c r="D25" s="54" t="s">
        <v>50</v>
      </c>
      <c r="E25" s="16" t="s">
        <v>2</v>
      </c>
      <c r="F25" s="17">
        <v>1</v>
      </c>
      <c r="G25" s="18"/>
      <c r="H25" s="19"/>
      <c r="I25" s="15" t="s">
        <v>2</v>
      </c>
      <c r="J25" s="4"/>
      <c r="K25" s="20" t="s">
        <v>2</v>
      </c>
      <c r="L25" s="21"/>
      <c r="M25" s="22">
        <f>L25*F25</f>
        <v>0</v>
      </c>
      <c r="N25" s="22">
        <v>0</v>
      </c>
      <c r="O25" s="22">
        <f>N25*F25</f>
        <v>0</v>
      </c>
      <c r="P25" s="22">
        <v>0</v>
      </c>
      <c r="Q25" s="23">
        <f>P25*F25</f>
        <v>0</v>
      </c>
      <c r="R25" s="3"/>
      <c r="S25" s="3"/>
      <c r="T25" s="3"/>
      <c r="U25" s="3"/>
      <c r="V25" s="3"/>
      <c r="W25" s="3"/>
      <c r="X25" s="3"/>
      <c r="Y25" s="3"/>
      <c r="Z25" s="3"/>
      <c r="AA25" s="3"/>
      <c r="AB25" s="3"/>
      <c r="AO25" s="24" t="s">
        <v>10</v>
      </c>
      <c r="AQ25" s="24" t="s">
        <v>7</v>
      </c>
      <c r="AR25" s="24" t="s">
        <v>4</v>
      </c>
      <c r="AV25" s="2" t="s">
        <v>6</v>
      </c>
      <c r="BB25" s="25" t="e">
        <f>IF(#REF!="základní",H25,0)</f>
        <v>#REF!</v>
      </c>
      <c r="BC25" s="25" t="e">
        <f>IF(#REF!="snížená",H25,0)</f>
        <v>#REF!</v>
      </c>
      <c r="BD25" s="25" t="e">
        <f>IF(#REF!="zákl. přenesená",H25,0)</f>
        <v>#REF!</v>
      </c>
      <c r="BE25" s="25" t="e">
        <f>IF(#REF!="sníž. přenesená",H25,0)</f>
        <v>#REF!</v>
      </c>
      <c r="BF25" s="25" t="e">
        <f>IF(#REF!="nulová",H25,0)</f>
        <v>#REF!</v>
      </c>
      <c r="BG25" s="2" t="s">
        <v>4</v>
      </c>
      <c r="BH25" s="25">
        <f>ROUND(G25*F25,2)</f>
        <v>0</v>
      </c>
      <c r="BI25" s="2" t="s">
        <v>10</v>
      </c>
      <c r="BJ25" s="24" t="s">
        <v>31</v>
      </c>
    </row>
    <row r="26" spans="1:44" s="6" customFormat="1" ht="409.5">
      <c r="A26" s="3"/>
      <c r="B26" s="7"/>
      <c r="C26" s="9"/>
      <c r="D26" s="63" t="s">
        <v>175</v>
      </c>
      <c r="E26" s="9"/>
      <c r="F26" s="9"/>
      <c r="G26" s="27"/>
      <c r="H26" s="9"/>
      <c r="I26" s="9"/>
      <c r="J26" s="4"/>
      <c r="K26" s="28"/>
      <c r="L26" s="21"/>
      <c r="M26" s="21"/>
      <c r="N26" s="21"/>
      <c r="O26" s="21"/>
      <c r="P26" s="21"/>
      <c r="Q26" s="29"/>
      <c r="R26" s="3"/>
      <c r="S26" s="3"/>
      <c r="T26" s="3"/>
      <c r="U26" s="3"/>
      <c r="V26" s="3"/>
      <c r="W26" s="3"/>
      <c r="X26" s="3"/>
      <c r="Y26" s="3"/>
      <c r="Z26" s="3"/>
      <c r="AA26" s="3"/>
      <c r="AB26" s="3"/>
      <c r="AQ26" s="2" t="s">
        <v>11</v>
      </c>
      <c r="AR26" s="2" t="s">
        <v>4</v>
      </c>
    </row>
    <row r="27" spans="1:62" s="6" customFormat="1" ht="37.9" customHeight="1">
      <c r="A27" s="3"/>
      <c r="B27" s="7"/>
      <c r="C27" s="14" t="s">
        <v>5</v>
      </c>
      <c r="D27" s="54" t="s">
        <v>40</v>
      </c>
      <c r="E27" s="16" t="s">
        <v>9</v>
      </c>
      <c r="F27" s="17">
        <v>1</v>
      </c>
      <c r="G27" s="18"/>
      <c r="H27" s="19"/>
      <c r="I27" s="15" t="s">
        <v>2</v>
      </c>
      <c r="J27" s="4"/>
      <c r="K27" s="20" t="s">
        <v>2</v>
      </c>
      <c r="L27" s="21"/>
      <c r="M27" s="22">
        <f>L27*F27</f>
        <v>0</v>
      </c>
      <c r="N27" s="22">
        <v>0</v>
      </c>
      <c r="O27" s="22">
        <f>N27*F27</f>
        <v>0</v>
      </c>
      <c r="P27" s="22">
        <v>0</v>
      </c>
      <c r="Q27" s="23">
        <f>P27*F27</f>
        <v>0</v>
      </c>
      <c r="R27" s="3"/>
      <c r="S27" s="3"/>
      <c r="T27" s="3"/>
      <c r="U27" s="3"/>
      <c r="V27" s="3"/>
      <c r="W27" s="3"/>
      <c r="X27" s="3"/>
      <c r="Y27" s="3"/>
      <c r="Z27" s="3"/>
      <c r="AA27" s="3"/>
      <c r="AB27" s="3"/>
      <c r="AO27" s="24" t="s">
        <v>10</v>
      </c>
      <c r="AQ27" s="24" t="s">
        <v>7</v>
      </c>
      <c r="AR27" s="24" t="s">
        <v>4</v>
      </c>
      <c r="AV27" s="2" t="s">
        <v>6</v>
      </c>
      <c r="BB27" s="25" t="e">
        <f>IF(#REF!="základní",H27,0)</f>
        <v>#REF!</v>
      </c>
      <c r="BC27" s="25" t="e">
        <f>IF(#REF!="snížená",H27,0)</f>
        <v>#REF!</v>
      </c>
      <c r="BD27" s="25" t="e">
        <f>IF(#REF!="zákl. přenesená",H27,0)</f>
        <v>#REF!</v>
      </c>
      <c r="BE27" s="25" t="e">
        <f>IF(#REF!="sníž. přenesená",H27,0)</f>
        <v>#REF!</v>
      </c>
      <c r="BF27" s="25" t="e">
        <f>IF(#REF!="nulová",H27,0)</f>
        <v>#REF!</v>
      </c>
      <c r="BG27" s="2" t="s">
        <v>4</v>
      </c>
      <c r="BH27" s="25">
        <f>ROUND(G27*F27,2)</f>
        <v>0</v>
      </c>
      <c r="BI27" s="2" t="s">
        <v>10</v>
      </c>
      <c r="BJ27" s="24" t="s">
        <v>33</v>
      </c>
    </row>
    <row r="28" spans="1:44" s="6" customFormat="1" ht="29.25">
      <c r="A28" s="3"/>
      <c r="B28" s="7"/>
      <c r="C28" s="9"/>
      <c r="D28" s="26" t="s">
        <v>41</v>
      </c>
      <c r="E28" s="9"/>
      <c r="F28" s="9"/>
      <c r="G28" s="27"/>
      <c r="H28" s="9"/>
      <c r="I28" s="9"/>
      <c r="J28" s="4"/>
      <c r="K28" s="28"/>
      <c r="L28" s="21"/>
      <c r="M28" s="21"/>
      <c r="N28" s="21"/>
      <c r="O28" s="21"/>
      <c r="P28" s="21"/>
      <c r="Q28" s="29"/>
      <c r="R28" s="3"/>
      <c r="S28" s="3"/>
      <c r="T28" s="3"/>
      <c r="U28" s="3"/>
      <c r="V28" s="3"/>
      <c r="W28" s="3"/>
      <c r="X28" s="3"/>
      <c r="Y28" s="3"/>
      <c r="Z28" s="3"/>
      <c r="AA28" s="3"/>
      <c r="AB28" s="3"/>
      <c r="AQ28" s="2" t="s">
        <v>11</v>
      </c>
      <c r="AR28" s="2" t="s">
        <v>4</v>
      </c>
    </row>
    <row r="29" spans="1:62" s="6" customFormat="1" ht="24.2" customHeight="1">
      <c r="A29" s="3"/>
      <c r="B29" s="7"/>
      <c r="C29" s="14" t="s">
        <v>5</v>
      </c>
      <c r="D29" s="54" t="s">
        <v>51</v>
      </c>
      <c r="E29" s="16" t="s">
        <v>9</v>
      </c>
      <c r="F29" s="17">
        <v>1</v>
      </c>
      <c r="G29" s="18"/>
      <c r="H29" s="19"/>
      <c r="I29" s="15" t="s">
        <v>2</v>
      </c>
      <c r="J29" s="4"/>
      <c r="K29" s="20" t="s">
        <v>2</v>
      </c>
      <c r="L29" s="21"/>
      <c r="M29" s="22">
        <f>L29*F29</f>
        <v>0</v>
      </c>
      <c r="N29" s="22">
        <v>0</v>
      </c>
      <c r="O29" s="22">
        <f>N29*F29</f>
        <v>0</v>
      </c>
      <c r="P29" s="22">
        <v>0</v>
      </c>
      <c r="Q29" s="23">
        <f>P29*F29</f>
        <v>0</v>
      </c>
      <c r="R29" s="3"/>
      <c r="S29" s="3"/>
      <c r="T29" s="3"/>
      <c r="U29" s="3"/>
      <c r="V29" s="3"/>
      <c r="W29" s="3"/>
      <c r="X29" s="3"/>
      <c r="Y29" s="3"/>
      <c r="Z29" s="3"/>
      <c r="AA29" s="3"/>
      <c r="AB29" s="3"/>
      <c r="AO29" s="24" t="s">
        <v>10</v>
      </c>
      <c r="AQ29" s="24" t="s">
        <v>7</v>
      </c>
      <c r="AR29" s="24" t="s">
        <v>4</v>
      </c>
      <c r="AV29" s="2" t="s">
        <v>6</v>
      </c>
      <c r="BB29" s="25" t="e">
        <f>IF(#REF!="základní",H29,0)</f>
        <v>#REF!</v>
      </c>
      <c r="BC29" s="25" t="e">
        <f>IF(#REF!="snížená",H29,0)</f>
        <v>#REF!</v>
      </c>
      <c r="BD29" s="25" t="e">
        <f>IF(#REF!="zákl. přenesená",H29,0)</f>
        <v>#REF!</v>
      </c>
      <c r="BE29" s="25" t="e">
        <f>IF(#REF!="sníž. přenesená",H29,0)</f>
        <v>#REF!</v>
      </c>
      <c r="BF29" s="25" t="e">
        <f>IF(#REF!="nulová",H29,0)</f>
        <v>#REF!</v>
      </c>
      <c r="BG29" s="2" t="s">
        <v>4</v>
      </c>
      <c r="BH29" s="25">
        <f>ROUND(G29*F29,2)</f>
        <v>0</v>
      </c>
      <c r="BI29" s="2" t="s">
        <v>10</v>
      </c>
      <c r="BJ29" s="24" t="s">
        <v>52</v>
      </c>
    </row>
    <row r="30" spans="1:44" s="6" customFormat="1" ht="409.5">
      <c r="A30" s="3"/>
      <c r="B30" s="7"/>
      <c r="C30" s="9"/>
      <c r="D30" s="55" t="s">
        <v>53</v>
      </c>
      <c r="E30" s="9"/>
      <c r="F30" s="9"/>
      <c r="G30" s="27"/>
      <c r="H30" s="9"/>
      <c r="I30" s="9"/>
      <c r="J30" s="4"/>
      <c r="K30" s="28"/>
      <c r="L30" s="21"/>
      <c r="M30" s="21"/>
      <c r="N30" s="21"/>
      <c r="O30" s="21"/>
      <c r="P30" s="21"/>
      <c r="Q30" s="29"/>
      <c r="R30" s="3"/>
      <c r="S30" s="3"/>
      <c r="T30" s="3"/>
      <c r="U30" s="3"/>
      <c r="V30" s="3"/>
      <c r="W30" s="3"/>
      <c r="X30" s="3"/>
      <c r="Y30" s="3"/>
      <c r="Z30" s="3"/>
      <c r="AA30" s="3"/>
      <c r="AB30" s="3"/>
      <c r="AQ30" s="2" t="s">
        <v>11</v>
      </c>
      <c r="AR30" s="2" t="s">
        <v>4</v>
      </c>
    </row>
    <row r="31" spans="1:62" s="6" customFormat="1" ht="37.9" customHeight="1">
      <c r="A31" s="3"/>
      <c r="B31" s="7"/>
      <c r="C31" s="14" t="s">
        <v>5</v>
      </c>
      <c r="D31" s="54" t="s">
        <v>40</v>
      </c>
      <c r="E31" s="16" t="s">
        <v>9</v>
      </c>
      <c r="F31" s="17">
        <v>1</v>
      </c>
      <c r="G31" s="18"/>
      <c r="H31" s="19"/>
      <c r="I31" s="15" t="s">
        <v>2</v>
      </c>
      <c r="J31" s="4"/>
      <c r="K31" s="20" t="s">
        <v>2</v>
      </c>
      <c r="L31" s="21"/>
      <c r="M31" s="22">
        <f>L31*F31</f>
        <v>0</v>
      </c>
      <c r="N31" s="22">
        <v>0</v>
      </c>
      <c r="O31" s="22">
        <f>N31*F31</f>
        <v>0</v>
      </c>
      <c r="P31" s="22">
        <v>0</v>
      </c>
      <c r="Q31" s="23">
        <f>P31*F31</f>
        <v>0</v>
      </c>
      <c r="R31" s="3"/>
      <c r="S31" s="3"/>
      <c r="T31" s="3"/>
      <c r="U31" s="3"/>
      <c r="V31" s="3"/>
      <c r="W31" s="3"/>
      <c r="X31" s="3"/>
      <c r="Y31" s="3"/>
      <c r="Z31" s="3"/>
      <c r="AA31" s="3"/>
      <c r="AB31" s="3"/>
      <c r="AO31" s="24" t="s">
        <v>10</v>
      </c>
      <c r="AQ31" s="24" t="s">
        <v>7</v>
      </c>
      <c r="AR31" s="24" t="s">
        <v>4</v>
      </c>
      <c r="AV31" s="2" t="s">
        <v>6</v>
      </c>
      <c r="BB31" s="25" t="e">
        <f>IF(#REF!="základní",H31,0)</f>
        <v>#REF!</v>
      </c>
      <c r="BC31" s="25" t="e">
        <f>IF(#REF!="snížená",H31,0)</f>
        <v>#REF!</v>
      </c>
      <c r="BD31" s="25" t="e">
        <f>IF(#REF!="zákl. přenesená",H31,0)</f>
        <v>#REF!</v>
      </c>
      <c r="BE31" s="25" t="e">
        <f>IF(#REF!="sníž. přenesená",H31,0)</f>
        <v>#REF!</v>
      </c>
      <c r="BF31" s="25" t="e">
        <f>IF(#REF!="nulová",H31,0)</f>
        <v>#REF!</v>
      </c>
      <c r="BG31" s="2" t="s">
        <v>4</v>
      </c>
      <c r="BH31" s="25">
        <f>ROUND(G31*F31,2)</f>
        <v>0</v>
      </c>
      <c r="BI31" s="2" t="s">
        <v>10</v>
      </c>
      <c r="BJ31" s="24" t="s">
        <v>54</v>
      </c>
    </row>
    <row r="32" spans="1:44" s="6" customFormat="1" ht="29.25">
      <c r="A32" s="3"/>
      <c r="B32" s="7"/>
      <c r="C32" s="9"/>
      <c r="D32" s="26" t="s">
        <v>41</v>
      </c>
      <c r="E32" s="9"/>
      <c r="F32" s="9"/>
      <c r="G32" s="27"/>
      <c r="H32" s="9"/>
      <c r="I32" s="9"/>
      <c r="J32" s="4"/>
      <c r="K32" s="28"/>
      <c r="L32" s="21"/>
      <c r="M32" s="21"/>
      <c r="N32" s="21"/>
      <c r="O32" s="21"/>
      <c r="P32" s="21"/>
      <c r="Q32" s="29"/>
      <c r="R32" s="3"/>
      <c r="S32" s="3"/>
      <c r="T32" s="3"/>
      <c r="U32" s="3"/>
      <c r="V32" s="3"/>
      <c r="W32" s="3"/>
      <c r="X32" s="3"/>
      <c r="Y32" s="3"/>
      <c r="Z32" s="3"/>
      <c r="AA32" s="3"/>
      <c r="AB32" s="3"/>
      <c r="AQ32" s="2" t="s">
        <v>11</v>
      </c>
      <c r="AR32" s="2" t="s">
        <v>4</v>
      </c>
    </row>
    <row r="33" spans="1:62" s="6" customFormat="1" ht="16.5" customHeight="1">
      <c r="A33" s="3"/>
      <c r="B33" s="7"/>
      <c r="C33" s="14" t="s">
        <v>5</v>
      </c>
      <c r="D33" s="54" t="s">
        <v>55</v>
      </c>
      <c r="E33" s="16" t="s">
        <v>9</v>
      </c>
      <c r="F33" s="17">
        <v>1</v>
      </c>
      <c r="G33" s="18"/>
      <c r="H33" s="19"/>
      <c r="I33" s="15" t="s">
        <v>2</v>
      </c>
      <c r="J33" s="4"/>
      <c r="K33" s="20" t="s">
        <v>2</v>
      </c>
      <c r="L33" s="21"/>
      <c r="M33" s="22">
        <f>L33*F33</f>
        <v>0</v>
      </c>
      <c r="N33" s="22">
        <v>0</v>
      </c>
      <c r="O33" s="22">
        <f>N33*F33</f>
        <v>0</v>
      </c>
      <c r="P33" s="22">
        <v>0</v>
      </c>
      <c r="Q33" s="23">
        <f>P33*F33</f>
        <v>0</v>
      </c>
      <c r="R33" s="3"/>
      <c r="S33" s="3"/>
      <c r="T33" s="3"/>
      <c r="U33" s="3"/>
      <c r="V33" s="3"/>
      <c r="W33" s="3"/>
      <c r="X33" s="3"/>
      <c r="Y33" s="3"/>
      <c r="Z33" s="3"/>
      <c r="AA33" s="3"/>
      <c r="AB33" s="3"/>
      <c r="AO33" s="24" t="s">
        <v>10</v>
      </c>
      <c r="AQ33" s="24" t="s">
        <v>7</v>
      </c>
      <c r="AR33" s="24" t="s">
        <v>4</v>
      </c>
      <c r="AV33" s="2" t="s">
        <v>6</v>
      </c>
      <c r="BB33" s="25" t="e">
        <f>IF(#REF!="základní",H33,0)</f>
        <v>#REF!</v>
      </c>
      <c r="BC33" s="25" t="e">
        <f>IF(#REF!="snížená",H33,0)</f>
        <v>#REF!</v>
      </c>
      <c r="BD33" s="25" t="e">
        <f>IF(#REF!="zákl. přenesená",H33,0)</f>
        <v>#REF!</v>
      </c>
      <c r="BE33" s="25" t="e">
        <f>IF(#REF!="sníž. přenesená",H33,0)</f>
        <v>#REF!</v>
      </c>
      <c r="BF33" s="25" t="e">
        <f>IF(#REF!="nulová",H33,0)</f>
        <v>#REF!</v>
      </c>
      <c r="BG33" s="2" t="s">
        <v>4</v>
      </c>
      <c r="BH33" s="25">
        <f>ROUND(G33*F33,2)</f>
        <v>0</v>
      </c>
      <c r="BI33" s="2" t="s">
        <v>10</v>
      </c>
      <c r="BJ33" s="24" t="s">
        <v>56</v>
      </c>
    </row>
    <row r="34" spans="1:44" s="6" customFormat="1" ht="78">
      <c r="A34" s="3"/>
      <c r="B34" s="7"/>
      <c r="C34" s="9"/>
      <c r="D34" s="62" t="s">
        <v>154</v>
      </c>
      <c r="E34" s="9"/>
      <c r="F34" s="9"/>
      <c r="G34" s="27"/>
      <c r="H34" s="9"/>
      <c r="I34" s="9"/>
      <c r="J34" s="4"/>
      <c r="K34" s="28"/>
      <c r="L34" s="21"/>
      <c r="M34" s="21"/>
      <c r="N34" s="21"/>
      <c r="O34" s="21"/>
      <c r="P34" s="21"/>
      <c r="Q34" s="29"/>
      <c r="R34" s="3"/>
      <c r="S34" s="3"/>
      <c r="T34" s="3"/>
      <c r="U34" s="3"/>
      <c r="V34" s="3"/>
      <c r="W34" s="3"/>
      <c r="X34" s="3"/>
      <c r="Y34" s="3"/>
      <c r="Z34" s="3"/>
      <c r="AA34" s="3"/>
      <c r="AB34" s="3"/>
      <c r="AQ34" s="2" t="s">
        <v>11</v>
      </c>
      <c r="AR34" s="2" t="s">
        <v>4</v>
      </c>
    </row>
    <row r="35" spans="1:62" s="6" customFormat="1" ht="21.75" customHeight="1">
      <c r="A35" s="3"/>
      <c r="B35" s="7"/>
      <c r="C35" s="14" t="s">
        <v>5</v>
      </c>
      <c r="D35" s="54" t="s">
        <v>57</v>
      </c>
      <c r="E35" s="16" t="s">
        <v>15</v>
      </c>
      <c r="F35" s="17">
        <v>1</v>
      </c>
      <c r="G35" s="18"/>
      <c r="H35" s="19"/>
      <c r="I35" s="15" t="s">
        <v>2</v>
      </c>
      <c r="J35" s="4"/>
      <c r="K35" s="20" t="s">
        <v>2</v>
      </c>
      <c r="L35" s="21"/>
      <c r="M35" s="22">
        <f>L35*F35</f>
        <v>0</v>
      </c>
      <c r="N35" s="22">
        <v>0</v>
      </c>
      <c r="O35" s="22">
        <f>N35*F35</f>
        <v>0</v>
      </c>
      <c r="P35" s="22">
        <v>0</v>
      </c>
      <c r="Q35" s="23">
        <f>P35*F35</f>
        <v>0</v>
      </c>
      <c r="R35" s="3"/>
      <c r="S35" s="3"/>
      <c r="T35" s="3"/>
      <c r="U35" s="3"/>
      <c r="V35" s="3"/>
      <c r="W35" s="3"/>
      <c r="X35" s="3"/>
      <c r="Y35" s="3"/>
      <c r="Z35" s="3"/>
      <c r="AA35" s="3"/>
      <c r="AB35" s="3"/>
      <c r="AO35" s="24" t="s">
        <v>10</v>
      </c>
      <c r="AQ35" s="24" t="s">
        <v>7</v>
      </c>
      <c r="AR35" s="24" t="s">
        <v>4</v>
      </c>
      <c r="AV35" s="2" t="s">
        <v>6</v>
      </c>
      <c r="BB35" s="25" t="e">
        <f>IF(#REF!="základní",H35,0)</f>
        <v>#REF!</v>
      </c>
      <c r="BC35" s="25" t="e">
        <f>IF(#REF!="snížená",H35,0)</f>
        <v>#REF!</v>
      </c>
      <c r="BD35" s="25" t="e">
        <f>IF(#REF!="zákl. přenesená",H35,0)</f>
        <v>#REF!</v>
      </c>
      <c r="BE35" s="25" t="e">
        <f>IF(#REF!="sníž. přenesená",H35,0)</f>
        <v>#REF!</v>
      </c>
      <c r="BF35" s="25" t="e">
        <f>IF(#REF!="nulová",H35,0)</f>
        <v>#REF!</v>
      </c>
      <c r="BG35" s="2" t="s">
        <v>4</v>
      </c>
      <c r="BH35" s="25">
        <f>ROUND(G35*F35,2)</f>
        <v>0</v>
      </c>
      <c r="BI35" s="2" t="s">
        <v>10</v>
      </c>
      <c r="BJ35" s="24" t="s">
        <v>58</v>
      </c>
    </row>
    <row r="36" spans="1:44" s="6" customFormat="1" ht="68.25">
      <c r="A36" s="3"/>
      <c r="B36" s="7"/>
      <c r="C36" s="9"/>
      <c r="D36" s="62" t="s">
        <v>155</v>
      </c>
      <c r="E36" s="9"/>
      <c r="F36" s="9"/>
      <c r="G36" s="27"/>
      <c r="H36" s="9"/>
      <c r="I36" s="9"/>
      <c r="J36" s="4"/>
      <c r="K36" s="28"/>
      <c r="L36" s="21"/>
      <c r="M36" s="21"/>
      <c r="N36" s="21"/>
      <c r="O36" s="21"/>
      <c r="P36" s="21"/>
      <c r="Q36" s="29"/>
      <c r="R36" s="3"/>
      <c r="S36" s="3"/>
      <c r="T36" s="3"/>
      <c r="U36" s="3"/>
      <c r="V36" s="3"/>
      <c r="W36" s="3"/>
      <c r="X36" s="3"/>
      <c r="Y36" s="3"/>
      <c r="Z36" s="3"/>
      <c r="AA36" s="3"/>
      <c r="AB36" s="3"/>
      <c r="AQ36" s="2" t="s">
        <v>11</v>
      </c>
      <c r="AR36" s="2" t="s">
        <v>4</v>
      </c>
    </row>
    <row r="37" spans="1:62" s="6" customFormat="1" ht="16.5" customHeight="1">
      <c r="A37" s="3"/>
      <c r="B37" s="7"/>
      <c r="C37" s="14" t="s">
        <v>5</v>
      </c>
      <c r="D37" s="54" t="s">
        <v>59</v>
      </c>
      <c r="E37" s="16" t="s">
        <v>15</v>
      </c>
      <c r="F37" s="17">
        <v>1</v>
      </c>
      <c r="G37" s="18"/>
      <c r="H37" s="19"/>
      <c r="I37" s="15" t="s">
        <v>2</v>
      </c>
      <c r="J37" s="4"/>
      <c r="K37" s="20" t="s">
        <v>2</v>
      </c>
      <c r="L37" s="21"/>
      <c r="M37" s="22">
        <f>L37*F37</f>
        <v>0</v>
      </c>
      <c r="N37" s="22">
        <v>0</v>
      </c>
      <c r="O37" s="22">
        <f>N37*F37</f>
        <v>0</v>
      </c>
      <c r="P37" s="22">
        <v>0</v>
      </c>
      <c r="Q37" s="23">
        <f>P37*F37</f>
        <v>0</v>
      </c>
      <c r="R37" s="3"/>
      <c r="S37" s="3"/>
      <c r="T37" s="3"/>
      <c r="U37" s="3"/>
      <c r="V37" s="3"/>
      <c r="W37" s="3"/>
      <c r="X37" s="3"/>
      <c r="Y37" s="3"/>
      <c r="Z37" s="3"/>
      <c r="AA37" s="3"/>
      <c r="AB37" s="3"/>
      <c r="AO37" s="24" t="s">
        <v>10</v>
      </c>
      <c r="AQ37" s="24" t="s">
        <v>7</v>
      </c>
      <c r="AR37" s="24" t="s">
        <v>4</v>
      </c>
      <c r="AV37" s="2" t="s">
        <v>6</v>
      </c>
      <c r="BB37" s="25" t="e">
        <f>IF(#REF!="základní",H37,0)</f>
        <v>#REF!</v>
      </c>
      <c r="BC37" s="25" t="e">
        <f>IF(#REF!="snížená",H37,0)</f>
        <v>#REF!</v>
      </c>
      <c r="BD37" s="25" t="e">
        <f>IF(#REF!="zákl. přenesená",H37,0)</f>
        <v>#REF!</v>
      </c>
      <c r="BE37" s="25" t="e">
        <f>IF(#REF!="sníž. přenesená",H37,0)</f>
        <v>#REF!</v>
      </c>
      <c r="BF37" s="25" t="e">
        <f>IF(#REF!="nulová",H37,0)</f>
        <v>#REF!</v>
      </c>
      <c r="BG37" s="2" t="s">
        <v>4</v>
      </c>
      <c r="BH37" s="25">
        <f>ROUND(G37*F37,2)</f>
        <v>0</v>
      </c>
      <c r="BI37" s="2" t="s">
        <v>10</v>
      </c>
      <c r="BJ37" s="24" t="s">
        <v>60</v>
      </c>
    </row>
    <row r="38" spans="1:44" s="6" customFormat="1" ht="48.75">
      <c r="A38" s="3"/>
      <c r="B38" s="7"/>
      <c r="C38" s="9"/>
      <c r="D38" s="62" t="s">
        <v>61</v>
      </c>
      <c r="E38" s="9"/>
      <c r="F38" s="9"/>
      <c r="G38" s="27"/>
      <c r="H38" s="9"/>
      <c r="I38" s="9"/>
      <c r="J38" s="4"/>
      <c r="K38" s="28"/>
      <c r="L38" s="21"/>
      <c r="M38" s="21"/>
      <c r="N38" s="21"/>
      <c r="O38" s="21"/>
      <c r="P38" s="21"/>
      <c r="Q38" s="29"/>
      <c r="R38" s="3"/>
      <c r="S38" s="3"/>
      <c r="T38" s="3"/>
      <c r="U38" s="3"/>
      <c r="V38" s="3"/>
      <c r="W38" s="3"/>
      <c r="X38" s="3"/>
      <c r="Y38" s="3"/>
      <c r="Z38" s="3"/>
      <c r="AA38" s="3"/>
      <c r="AB38" s="3"/>
      <c r="AQ38" s="2" t="s">
        <v>11</v>
      </c>
      <c r="AR38" s="2" t="s">
        <v>4</v>
      </c>
    </row>
    <row r="39" spans="1:62" s="6" customFormat="1" ht="16.5" customHeight="1">
      <c r="A39" s="3"/>
      <c r="B39" s="7"/>
      <c r="C39" s="14" t="s">
        <v>5</v>
      </c>
      <c r="D39" s="54" t="s">
        <v>62</v>
      </c>
      <c r="E39" s="16" t="s">
        <v>15</v>
      </c>
      <c r="F39" s="17">
        <v>1</v>
      </c>
      <c r="G39" s="18"/>
      <c r="H39" s="19"/>
      <c r="I39" s="15" t="s">
        <v>2</v>
      </c>
      <c r="J39" s="4"/>
      <c r="K39" s="20" t="s">
        <v>2</v>
      </c>
      <c r="L39" s="21"/>
      <c r="M39" s="22">
        <f>L39*F39</f>
        <v>0</v>
      </c>
      <c r="N39" s="22">
        <v>0</v>
      </c>
      <c r="O39" s="22">
        <f>N39*F39</f>
        <v>0</v>
      </c>
      <c r="P39" s="22">
        <v>0</v>
      </c>
      <c r="Q39" s="23">
        <f>P39*F39</f>
        <v>0</v>
      </c>
      <c r="R39" s="3"/>
      <c r="S39" s="3"/>
      <c r="T39" s="3"/>
      <c r="U39" s="3"/>
      <c r="V39" s="3"/>
      <c r="W39" s="3"/>
      <c r="X39" s="3"/>
      <c r="Y39" s="3"/>
      <c r="Z39" s="3"/>
      <c r="AA39" s="3"/>
      <c r="AB39" s="3"/>
      <c r="AO39" s="24" t="s">
        <v>10</v>
      </c>
      <c r="AQ39" s="24" t="s">
        <v>7</v>
      </c>
      <c r="AR39" s="24" t="s">
        <v>4</v>
      </c>
      <c r="AV39" s="2" t="s">
        <v>6</v>
      </c>
      <c r="BB39" s="25" t="e">
        <f>IF(#REF!="základní",H39,0)</f>
        <v>#REF!</v>
      </c>
      <c r="BC39" s="25" t="e">
        <f>IF(#REF!="snížená",H39,0)</f>
        <v>#REF!</v>
      </c>
      <c r="BD39" s="25" t="e">
        <f>IF(#REF!="zákl. přenesená",H39,0)</f>
        <v>#REF!</v>
      </c>
      <c r="BE39" s="25" t="e">
        <f>IF(#REF!="sníž. přenesená",H39,0)</f>
        <v>#REF!</v>
      </c>
      <c r="BF39" s="25" t="e">
        <f>IF(#REF!="nulová",H39,0)</f>
        <v>#REF!</v>
      </c>
      <c r="BG39" s="2" t="s">
        <v>4</v>
      </c>
      <c r="BH39" s="25">
        <f>ROUND(G39*F39,2)</f>
        <v>0</v>
      </c>
      <c r="BI39" s="2" t="s">
        <v>10</v>
      </c>
      <c r="BJ39" s="24" t="s">
        <v>63</v>
      </c>
    </row>
    <row r="40" spans="1:44" s="6" customFormat="1" ht="29.25">
      <c r="A40" s="3"/>
      <c r="B40" s="7"/>
      <c r="C40" s="9"/>
      <c r="D40" s="62" t="s">
        <v>156</v>
      </c>
      <c r="E40" s="9"/>
      <c r="F40" s="9"/>
      <c r="G40" s="27"/>
      <c r="H40" s="9"/>
      <c r="I40" s="9"/>
      <c r="J40" s="4"/>
      <c r="K40" s="28"/>
      <c r="L40" s="21"/>
      <c r="M40" s="21"/>
      <c r="N40" s="21"/>
      <c r="O40" s="21"/>
      <c r="P40" s="21"/>
      <c r="Q40" s="29"/>
      <c r="R40" s="3"/>
      <c r="S40" s="3"/>
      <c r="T40" s="3"/>
      <c r="U40" s="3"/>
      <c r="V40" s="3"/>
      <c r="W40" s="3"/>
      <c r="X40" s="3"/>
      <c r="Y40" s="3"/>
      <c r="Z40" s="3"/>
      <c r="AA40" s="3"/>
      <c r="AB40" s="3"/>
      <c r="AQ40" s="2" t="s">
        <v>11</v>
      </c>
      <c r="AR40" s="2" t="s">
        <v>4</v>
      </c>
    </row>
    <row r="41" spans="1:62" s="6" customFormat="1" ht="21.75" customHeight="1">
      <c r="A41" s="3"/>
      <c r="B41" s="7"/>
      <c r="C41" s="14" t="s">
        <v>5</v>
      </c>
      <c r="D41" s="54" t="s">
        <v>64</v>
      </c>
      <c r="E41" s="16" t="s">
        <v>15</v>
      </c>
      <c r="F41" s="17">
        <v>1</v>
      </c>
      <c r="G41" s="18"/>
      <c r="H41" s="19"/>
      <c r="I41" s="15" t="s">
        <v>2</v>
      </c>
      <c r="J41" s="4"/>
      <c r="K41" s="20" t="s">
        <v>2</v>
      </c>
      <c r="L41" s="21"/>
      <c r="M41" s="22">
        <f>L41*F41</f>
        <v>0</v>
      </c>
      <c r="N41" s="22">
        <v>0</v>
      </c>
      <c r="O41" s="22">
        <f>N41*F41</f>
        <v>0</v>
      </c>
      <c r="P41" s="22">
        <v>0</v>
      </c>
      <c r="Q41" s="23">
        <f>P41*F41</f>
        <v>0</v>
      </c>
      <c r="R41" s="3"/>
      <c r="S41" s="3"/>
      <c r="T41" s="3"/>
      <c r="U41" s="3"/>
      <c r="V41" s="3"/>
      <c r="W41" s="3"/>
      <c r="X41" s="3"/>
      <c r="Y41" s="3"/>
      <c r="Z41" s="3"/>
      <c r="AA41" s="3"/>
      <c r="AB41" s="3"/>
      <c r="AO41" s="24" t="s">
        <v>10</v>
      </c>
      <c r="AQ41" s="24" t="s">
        <v>7</v>
      </c>
      <c r="AR41" s="24" t="s">
        <v>4</v>
      </c>
      <c r="AV41" s="2" t="s">
        <v>6</v>
      </c>
      <c r="BB41" s="25" t="e">
        <f>IF(#REF!="základní",H41,0)</f>
        <v>#REF!</v>
      </c>
      <c r="BC41" s="25" t="e">
        <f>IF(#REF!="snížená",H41,0)</f>
        <v>#REF!</v>
      </c>
      <c r="BD41" s="25" t="e">
        <f>IF(#REF!="zákl. přenesená",H41,0)</f>
        <v>#REF!</v>
      </c>
      <c r="BE41" s="25" t="e">
        <f>IF(#REF!="sníž. přenesená",H41,0)</f>
        <v>#REF!</v>
      </c>
      <c r="BF41" s="25" t="e">
        <f>IF(#REF!="nulová",H41,0)</f>
        <v>#REF!</v>
      </c>
      <c r="BG41" s="2" t="s">
        <v>4</v>
      </c>
      <c r="BH41" s="25">
        <f>ROUND(G41*F41,2)</f>
        <v>0</v>
      </c>
      <c r="BI41" s="2" t="s">
        <v>10</v>
      </c>
      <c r="BJ41" s="24" t="s">
        <v>65</v>
      </c>
    </row>
    <row r="42" spans="1:44" s="6" customFormat="1" ht="19.5">
      <c r="A42" s="3"/>
      <c r="B42" s="7"/>
      <c r="C42" s="9"/>
      <c r="D42" s="62" t="s">
        <v>66</v>
      </c>
      <c r="E42" s="9"/>
      <c r="F42" s="9"/>
      <c r="G42" s="27"/>
      <c r="H42" s="9"/>
      <c r="I42" s="9"/>
      <c r="J42" s="4"/>
      <c r="K42" s="28"/>
      <c r="L42" s="21"/>
      <c r="M42" s="21"/>
      <c r="N42" s="21"/>
      <c r="O42" s="21"/>
      <c r="P42" s="21"/>
      <c r="Q42" s="29"/>
      <c r="R42" s="3"/>
      <c r="S42" s="3"/>
      <c r="T42" s="3"/>
      <c r="U42" s="3"/>
      <c r="V42" s="3"/>
      <c r="W42" s="3"/>
      <c r="X42" s="3"/>
      <c r="Y42" s="3"/>
      <c r="Z42" s="3"/>
      <c r="AA42" s="3"/>
      <c r="AB42" s="3"/>
      <c r="AQ42" s="2" t="s">
        <v>11</v>
      </c>
      <c r="AR42" s="2" t="s">
        <v>4</v>
      </c>
    </row>
    <row r="43" spans="1:62" s="6" customFormat="1" ht="16.5" customHeight="1">
      <c r="A43" s="3"/>
      <c r="B43" s="7"/>
      <c r="C43" s="14" t="s">
        <v>5</v>
      </c>
      <c r="D43" s="54" t="s">
        <v>21</v>
      </c>
      <c r="E43" s="16" t="s">
        <v>9</v>
      </c>
      <c r="F43" s="17">
        <v>3</v>
      </c>
      <c r="G43" s="18"/>
      <c r="H43" s="19"/>
      <c r="I43" s="15" t="s">
        <v>2</v>
      </c>
      <c r="J43" s="4"/>
      <c r="K43" s="20" t="s">
        <v>2</v>
      </c>
      <c r="L43" s="21"/>
      <c r="M43" s="22">
        <f>L43*F43</f>
        <v>0</v>
      </c>
      <c r="N43" s="22">
        <v>0</v>
      </c>
      <c r="O43" s="22">
        <f>N43*F43</f>
        <v>0</v>
      </c>
      <c r="P43" s="22">
        <v>0</v>
      </c>
      <c r="Q43" s="23">
        <f>P43*F43</f>
        <v>0</v>
      </c>
      <c r="R43" s="3"/>
      <c r="S43" s="3"/>
      <c r="T43" s="3"/>
      <c r="U43" s="3"/>
      <c r="V43" s="3"/>
      <c r="W43" s="3"/>
      <c r="X43" s="3"/>
      <c r="Y43" s="3"/>
      <c r="Z43" s="3"/>
      <c r="AA43" s="3"/>
      <c r="AB43" s="3"/>
      <c r="AO43" s="24" t="s">
        <v>10</v>
      </c>
      <c r="AQ43" s="24" t="s">
        <v>7</v>
      </c>
      <c r="AR43" s="24" t="s">
        <v>4</v>
      </c>
      <c r="AV43" s="2" t="s">
        <v>6</v>
      </c>
      <c r="BB43" s="25" t="e">
        <f>IF(#REF!="základní",H43,0)</f>
        <v>#REF!</v>
      </c>
      <c r="BC43" s="25" t="e">
        <f>IF(#REF!="snížená",H43,0)</f>
        <v>#REF!</v>
      </c>
      <c r="BD43" s="25" t="e">
        <f>IF(#REF!="zákl. přenesená",H43,0)</f>
        <v>#REF!</v>
      </c>
      <c r="BE43" s="25" t="e">
        <f>IF(#REF!="sníž. přenesená",H43,0)</f>
        <v>#REF!</v>
      </c>
      <c r="BF43" s="25" t="e">
        <f>IF(#REF!="nulová",H43,0)</f>
        <v>#REF!</v>
      </c>
      <c r="BG43" s="2" t="s">
        <v>4</v>
      </c>
      <c r="BH43" s="25">
        <f>ROUND(G43*F43,2)</f>
        <v>0</v>
      </c>
      <c r="BI43" s="2" t="s">
        <v>10</v>
      </c>
      <c r="BJ43" s="24" t="s">
        <v>67</v>
      </c>
    </row>
    <row r="44" spans="1:44" s="6" customFormat="1" ht="29.25">
      <c r="A44" s="3"/>
      <c r="B44" s="7"/>
      <c r="C44" s="9"/>
      <c r="D44" s="62" t="s">
        <v>23</v>
      </c>
      <c r="E44" s="9"/>
      <c r="F44" s="9"/>
      <c r="G44" s="27"/>
      <c r="H44" s="9"/>
      <c r="I44" s="9"/>
      <c r="J44" s="4"/>
      <c r="K44" s="28"/>
      <c r="L44" s="21"/>
      <c r="M44" s="21"/>
      <c r="N44" s="21"/>
      <c r="O44" s="21"/>
      <c r="P44" s="21"/>
      <c r="Q44" s="29"/>
      <c r="R44" s="3"/>
      <c r="S44" s="3"/>
      <c r="T44" s="3"/>
      <c r="U44" s="3"/>
      <c r="V44" s="3"/>
      <c r="W44" s="3"/>
      <c r="X44" s="3"/>
      <c r="Y44" s="3"/>
      <c r="Z44" s="3"/>
      <c r="AA44" s="3"/>
      <c r="AB44" s="3"/>
      <c r="AQ44" s="2" t="s">
        <v>11</v>
      </c>
      <c r="AR44" s="2" t="s">
        <v>4</v>
      </c>
    </row>
    <row r="45" spans="1:62" s="6" customFormat="1" ht="16.5" customHeight="1">
      <c r="A45" s="3"/>
      <c r="B45" s="7"/>
      <c r="C45" s="14" t="s">
        <v>5</v>
      </c>
      <c r="D45" s="54" t="s">
        <v>68</v>
      </c>
      <c r="E45" s="16" t="s">
        <v>9</v>
      </c>
      <c r="F45" s="17">
        <v>1</v>
      </c>
      <c r="G45" s="18"/>
      <c r="H45" s="19"/>
      <c r="I45" s="15" t="s">
        <v>2</v>
      </c>
      <c r="J45" s="4"/>
      <c r="K45" s="20" t="s">
        <v>2</v>
      </c>
      <c r="L45" s="21"/>
      <c r="M45" s="22">
        <f>L45*F45</f>
        <v>0</v>
      </c>
      <c r="N45" s="22">
        <v>0</v>
      </c>
      <c r="O45" s="22">
        <f>N45*F45</f>
        <v>0</v>
      </c>
      <c r="P45" s="22">
        <v>0</v>
      </c>
      <c r="Q45" s="23">
        <f>P45*F45</f>
        <v>0</v>
      </c>
      <c r="R45" s="3"/>
      <c r="S45" s="3"/>
      <c r="T45" s="3"/>
      <c r="U45" s="3"/>
      <c r="V45" s="3"/>
      <c r="W45" s="3"/>
      <c r="X45" s="3"/>
      <c r="Y45" s="3"/>
      <c r="Z45" s="3"/>
      <c r="AA45" s="3"/>
      <c r="AB45" s="3"/>
      <c r="AO45" s="24" t="s">
        <v>10</v>
      </c>
      <c r="AQ45" s="24" t="s">
        <v>7</v>
      </c>
      <c r="AR45" s="24" t="s">
        <v>4</v>
      </c>
      <c r="AV45" s="2" t="s">
        <v>6</v>
      </c>
      <c r="BB45" s="25" t="e">
        <f>IF(#REF!="základní",H45,0)</f>
        <v>#REF!</v>
      </c>
      <c r="BC45" s="25" t="e">
        <f>IF(#REF!="snížená",H45,0)</f>
        <v>#REF!</v>
      </c>
      <c r="BD45" s="25" t="e">
        <f>IF(#REF!="zákl. přenesená",H45,0)</f>
        <v>#REF!</v>
      </c>
      <c r="BE45" s="25" t="e">
        <f>IF(#REF!="sníž. přenesená",H45,0)</f>
        <v>#REF!</v>
      </c>
      <c r="BF45" s="25" t="e">
        <f>IF(#REF!="nulová",H45,0)</f>
        <v>#REF!</v>
      </c>
      <c r="BG45" s="2" t="s">
        <v>4</v>
      </c>
      <c r="BH45" s="25">
        <f>ROUND(G45*F45,2)</f>
        <v>0</v>
      </c>
      <c r="BI45" s="2" t="s">
        <v>10</v>
      </c>
      <c r="BJ45" s="24" t="s">
        <v>69</v>
      </c>
    </row>
    <row r="46" spans="1:44" s="6" customFormat="1" ht="107.25">
      <c r="A46" s="3"/>
      <c r="B46" s="7"/>
      <c r="C46" s="9"/>
      <c r="D46" s="62" t="s">
        <v>176</v>
      </c>
      <c r="E46" s="9"/>
      <c r="F46" s="9"/>
      <c r="G46" s="27"/>
      <c r="H46" s="9"/>
      <c r="I46" s="9"/>
      <c r="J46" s="4"/>
      <c r="K46" s="28"/>
      <c r="L46" s="21"/>
      <c r="M46" s="21"/>
      <c r="N46" s="21"/>
      <c r="O46" s="21"/>
      <c r="P46" s="21"/>
      <c r="Q46" s="29"/>
      <c r="R46" s="3"/>
      <c r="S46" s="3"/>
      <c r="T46" s="3"/>
      <c r="U46" s="3"/>
      <c r="V46" s="3"/>
      <c r="W46" s="3"/>
      <c r="X46" s="3"/>
      <c r="Y46" s="3"/>
      <c r="Z46" s="3"/>
      <c r="AA46" s="3"/>
      <c r="AB46" s="3"/>
      <c r="AQ46" s="2" t="s">
        <v>11</v>
      </c>
      <c r="AR46" s="2" t="s">
        <v>4</v>
      </c>
    </row>
    <row r="47" spans="1:62" s="6" customFormat="1" ht="24.2" customHeight="1">
      <c r="A47" s="3"/>
      <c r="B47" s="7"/>
      <c r="C47" s="14" t="s">
        <v>5</v>
      </c>
      <c r="D47" s="54" t="s">
        <v>70</v>
      </c>
      <c r="E47" s="16" t="s">
        <v>9</v>
      </c>
      <c r="F47" s="17">
        <v>3</v>
      </c>
      <c r="G47" s="18"/>
      <c r="H47" s="19"/>
      <c r="I47" s="15" t="s">
        <v>2</v>
      </c>
      <c r="J47" s="4"/>
      <c r="K47" s="20" t="s">
        <v>2</v>
      </c>
      <c r="L47" s="21"/>
      <c r="M47" s="22">
        <f>L47*F47</f>
        <v>0</v>
      </c>
      <c r="N47" s="22">
        <v>0</v>
      </c>
      <c r="O47" s="22">
        <f>N47*F47</f>
        <v>0</v>
      </c>
      <c r="P47" s="22">
        <v>0</v>
      </c>
      <c r="Q47" s="23">
        <f>P47*F47</f>
        <v>0</v>
      </c>
      <c r="R47" s="3"/>
      <c r="S47" s="3"/>
      <c r="T47" s="3"/>
      <c r="U47" s="3"/>
      <c r="V47" s="3"/>
      <c r="W47" s="3"/>
      <c r="X47" s="3"/>
      <c r="Y47" s="3"/>
      <c r="Z47" s="3"/>
      <c r="AA47" s="3"/>
      <c r="AB47" s="3"/>
      <c r="AO47" s="24" t="s">
        <v>10</v>
      </c>
      <c r="AQ47" s="24" t="s">
        <v>7</v>
      </c>
      <c r="AR47" s="24" t="s">
        <v>4</v>
      </c>
      <c r="AV47" s="2" t="s">
        <v>6</v>
      </c>
      <c r="BB47" s="25" t="e">
        <f>IF(#REF!="základní",H47,0)</f>
        <v>#REF!</v>
      </c>
      <c r="BC47" s="25" t="e">
        <f>IF(#REF!="snížená",H47,0)</f>
        <v>#REF!</v>
      </c>
      <c r="BD47" s="25" t="e">
        <f>IF(#REF!="zákl. přenesená",H47,0)</f>
        <v>#REF!</v>
      </c>
      <c r="BE47" s="25" t="e">
        <f>IF(#REF!="sníž. přenesená",H47,0)</f>
        <v>#REF!</v>
      </c>
      <c r="BF47" s="25" t="e">
        <f>IF(#REF!="nulová",H47,0)</f>
        <v>#REF!</v>
      </c>
      <c r="BG47" s="2" t="s">
        <v>4</v>
      </c>
      <c r="BH47" s="25">
        <f>ROUND(G47*F47,2)</f>
        <v>0</v>
      </c>
      <c r="BI47" s="2" t="s">
        <v>10</v>
      </c>
      <c r="BJ47" s="24" t="s">
        <v>71</v>
      </c>
    </row>
    <row r="48" spans="1:44" s="6" customFormat="1" ht="146.25">
      <c r="A48" s="3"/>
      <c r="B48" s="7"/>
      <c r="C48" s="9"/>
      <c r="D48" s="62" t="s">
        <v>177</v>
      </c>
      <c r="E48" s="9"/>
      <c r="F48" s="9"/>
      <c r="G48" s="27"/>
      <c r="H48" s="9"/>
      <c r="I48" s="9"/>
      <c r="J48" s="4"/>
      <c r="K48" s="28"/>
      <c r="L48" s="21"/>
      <c r="M48" s="21"/>
      <c r="N48" s="21"/>
      <c r="O48" s="21"/>
      <c r="P48" s="21"/>
      <c r="Q48" s="29"/>
      <c r="R48" s="3"/>
      <c r="S48" s="3"/>
      <c r="T48" s="3"/>
      <c r="U48" s="3"/>
      <c r="V48" s="3"/>
      <c r="W48" s="3"/>
      <c r="X48" s="3"/>
      <c r="Y48" s="3"/>
      <c r="Z48" s="3"/>
      <c r="AA48" s="3"/>
      <c r="AB48" s="3"/>
      <c r="AQ48" s="2" t="s">
        <v>11</v>
      </c>
      <c r="AR48" s="2" t="s">
        <v>4</v>
      </c>
    </row>
    <row r="49" spans="1:62" s="6" customFormat="1" ht="37.9" customHeight="1">
      <c r="A49" s="3"/>
      <c r="B49" s="7"/>
      <c r="C49" s="14" t="s">
        <v>5</v>
      </c>
      <c r="D49" s="54" t="s">
        <v>72</v>
      </c>
      <c r="E49" s="16" t="s">
        <v>9</v>
      </c>
      <c r="F49" s="17">
        <v>3</v>
      </c>
      <c r="G49" s="18"/>
      <c r="H49" s="19"/>
      <c r="I49" s="15" t="s">
        <v>2</v>
      </c>
      <c r="J49" s="4"/>
      <c r="K49" s="20" t="s">
        <v>2</v>
      </c>
      <c r="L49" s="21"/>
      <c r="M49" s="22">
        <f>L49*F49</f>
        <v>0</v>
      </c>
      <c r="N49" s="22">
        <v>0</v>
      </c>
      <c r="O49" s="22">
        <f>N49*F49</f>
        <v>0</v>
      </c>
      <c r="P49" s="22">
        <v>0</v>
      </c>
      <c r="Q49" s="23">
        <f>P49*F49</f>
        <v>0</v>
      </c>
      <c r="R49" s="3"/>
      <c r="S49" s="3"/>
      <c r="T49" s="3"/>
      <c r="U49" s="3"/>
      <c r="V49" s="3"/>
      <c r="W49" s="3"/>
      <c r="X49" s="3"/>
      <c r="Y49" s="3"/>
      <c r="Z49" s="3"/>
      <c r="AA49" s="3"/>
      <c r="AB49" s="3"/>
      <c r="AO49" s="24" t="s">
        <v>10</v>
      </c>
      <c r="AQ49" s="24" t="s">
        <v>7</v>
      </c>
      <c r="AR49" s="24" t="s">
        <v>4</v>
      </c>
      <c r="AV49" s="2" t="s">
        <v>6</v>
      </c>
      <c r="BB49" s="25" t="e">
        <f>IF(#REF!="základní",H49,0)</f>
        <v>#REF!</v>
      </c>
      <c r="BC49" s="25" t="e">
        <f>IF(#REF!="snížená",H49,0)</f>
        <v>#REF!</v>
      </c>
      <c r="BD49" s="25" t="e">
        <f>IF(#REF!="zákl. přenesená",H49,0)</f>
        <v>#REF!</v>
      </c>
      <c r="BE49" s="25" t="e">
        <f>IF(#REF!="sníž. přenesená",H49,0)</f>
        <v>#REF!</v>
      </c>
      <c r="BF49" s="25" t="e">
        <f>IF(#REF!="nulová",H49,0)</f>
        <v>#REF!</v>
      </c>
      <c r="BG49" s="2" t="s">
        <v>4</v>
      </c>
      <c r="BH49" s="25">
        <f>ROUND(G49*F49,2)</f>
        <v>0</v>
      </c>
      <c r="BI49" s="2" t="s">
        <v>10</v>
      </c>
      <c r="BJ49" s="24" t="s">
        <v>73</v>
      </c>
    </row>
    <row r="50" spans="1:44" s="6" customFormat="1" ht="19.5">
      <c r="A50" s="3"/>
      <c r="B50" s="7"/>
      <c r="C50" s="9"/>
      <c r="D50" s="26" t="s">
        <v>74</v>
      </c>
      <c r="E50" s="9"/>
      <c r="F50" s="9"/>
      <c r="G50" s="27"/>
      <c r="H50" s="9"/>
      <c r="I50" s="9"/>
      <c r="J50" s="4"/>
      <c r="K50" s="28"/>
      <c r="L50" s="21"/>
      <c r="M50" s="21"/>
      <c r="N50" s="21"/>
      <c r="O50" s="21"/>
      <c r="P50" s="21"/>
      <c r="Q50" s="29"/>
      <c r="R50" s="3"/>
      <c r="S50" s="3"/>
      <c r="T50" s="3"/>
      <c r="U50" s="3"/>
      <c r="V50" s="3"/>
      <c r="W50" s="3"/>
      <c r="X50" s="3"/>
      <c r="Y50" s="3"/>
      <c r="Z50" s="3"/>
      <c r="AA50" s="3"/>
      <c r="AB50" s="3"/>
      <c r="AQ50" s="2" t="s">
        <v>11</v>
      </c>
      <c r="AR50" s="2" t="s">
        <v>4</v>
      </c>
    </row>
    <row r="51" spans="1:62" s="6" customFormat="1" ht="24.2" customHeight="1">
      <c r="A51" s="3"/>
      <c r="B51" s="7"/>
      <c r="C51" s="14" t="s">
        <v>5</v>
      </c>
      <c r="D51" s="54" t="s">
        <v>75</v>
      </c>
      <c r="E51" s="16" t="s">
        <v>9</v>
      </c>
      <c r="F51" s="17">
        <v>3</v>
      </c>
      <c r="G51" s="18"/>
      <c r="H51" s="19"/>
      <c r="I51" s="15" t="s">
        <v>2</v>
      </c>
      <c r="J51" s="4"/>
      <c r="K51" s="20" t="s">
        <v>2</v>
      </c>
      <c r="L51" s="21"/>
      <c r="M51" s="22">
        <f>L51*F51</f>
        <v>0</v>
      </c>
      <c r="N51" s="22">
        <v>0</v>
      </c>
      <c r="O51" s="22">
        <f>N51*F51</f>
        <v>0</v>
      </c>
      <c r="P51" s="22">
        <v>0</v>
      </c>
      <c r="Q51" s="23">
        <f>P51*F51</f>
        <v>0</v>
      </c>
      <c r="R51" s="3"/>
      <c r="S51" s="3"/>
      <c r="T51" s="3"/>
      <c r="U51" s="3"/>
      <c r="V51" s="3"/>
      <c r="W51" s="3"/>
      <c r="X51" s="3"/>
      <c r="Y51" s="3"/>
      <c r="Z51" s="3"/>
      <c r="AA51" s="3"/>
      <c r="AB51" s="3"/>
      <c r="AO51" s="24" t="s">
        <v>10</v>
      </c>
      <c r="AQ51" s="24" t="s">
        <v>7</v>
      </c>
      <c r="AR51" s="24" t="s">
        <v>4</v>
      </c>
      <c r="AV51" s="2" t="s">
        <v>6</v>
      </c>
      <c r="BB51" s="25" t="e">
        <f>IF(#REF!="základní",H51,0)</f>
        <v>#REF!</v>
      </c>
      <c r="BC51" s="25" t="e">
        <f>IF(#REF!="snížená",H51,0)</f>
        <v>#REF!</v>
      </c>
      <c r="BD51" s="25" t="e">
        <f>IF(#REF!="zákl. přenesená",H51,0)</f>
        <v>#REF!</v>
      </c>
      <c r="BE51" s="25" t="e">
        <f>IF(#REF!="sníž. přenesená",H51,0)</f>
        <v>#REF!</v>
      </c>
      <c r="BF51" s="25" t="e">
        <f>IF(#REF!="nulová",H51,0)</f>
        <v>#REF!</v>
      </c>
      <c r="BG51" s="2" t="s">
        <v>4</v>
      </c>
      <c r="BH51" s="25">
        <f>ROUND(G51*F51,2)</f>
        <v>0</v>
      </c>
      <c r="BI51" s="2" t="s">
        <v>10</v>
      </c>
      <c r="BJ51" s="24" t="s">
        <v>76</v>
      </c>
    </row>
    <row r="52" spans="1:44" s="6" customFormat="1" ht="19.5">
      <c r="A52" s="3"/>
      <c r="B52" s="7"/>
      <c r="C52" s="9"/>
      <c r="D52" s="26" t="s">
        <v>77</v>
      </c>
      <c r="E52" s="9"/>
      <c r="F52" s="9"/>
      <c r="G52" s="27"/>
      <c r="H52" s="9"/>
      <c r="I52" s="9"/>
      <c r="J52" s="4"/>
      <c r="K52" s="28"/>
      <c r="L52" s="21"/>
      <c r="M52" s="21"/>
      <c r="N52" s="21"/>
      <c r="O52" s="21"/>
      <c r="P52" s="21"/>
      <c r="Q52" s="29"/>
      <c r="R52" s="3"/>
      <c r="S52" s="3"/>
      <c r="T52" s="3"/>
      <c r="U52" s="3"/>
      <c r="V52" s="3"/>
      <c r="W52" s="3"/>
      <c r="X52" s="3"/>
      <c r="Y52" s="3"/>
      <c r="Z52" s="3"/>
      <c r="AA52" s="3"/>
      <c r="AB52" s="3"/>
      <c r="AQ52" s="2" t="s">
        <v>11</v>
      </c>
      <c r="AR52" s="2" t="s">
        <v>4</v>
      </c>
    </row>
    <row r="53" spans="1:62" s="6" customFormat="1" ht="37.9" customHeight="1">
      <c r="A53" s="3"/>
      <c r="B53" s="7"/>
      <c r="C53" s="14" t="s">
        <v>5</v>
      </c>
      <c r="D53" s="54" t="s">
        <v>78</v>
      </c>
      <c r="E53" s="16" t="s">
        <v>9</v>
      </c>
      <c r="F53" s="17">
        <v>1</v>
      </c>
      <c r="G53" s="18"/>
      <c r="H53" s="19"/>
      <c r="I53" s="15" t="s">
        <v>2</v>
      </c>
      <c r="J53" s="4"/>
      <c r="K53" s="20" t="s">
        <v>2</v>
      </c>
      <c r="L53" s="21"/>
      <c r="M53" s="22">
        <f>L53*F53</f>
        <v>0</v>
      </c>
      <c r="N53" s="22">
        <v>0</v>
      </c>
      <c r="O53" s="22">
        <f>N53*F53</f>
        <v>0</v>
      </c>
      <c r="P53" s="22">
        <v>0</v>
      </c>
      <c r="Q53" s="23">
        <f>P53*F53</f>
        <v>0</v>
      </c>
      <c r="R53" s="3"/>
      <c r="S53" s="3"/>
      <c r="T53" s="3"/>
      <c r="U53" s="3"/>
      <c r="V53" s="3"/>
      <c r="W53" s="3"/>
      <c r="X53" s="3"/>
      <c r="Y53" s="3"/>
      <c r="Z53" s="3"/>
      <c r="AA53" s="3"/>
      <c r="AB53" s="3"/>
      <c r="AO53" s="24" t="s">
        <v>10</v>
      </c>
      <c r="AQ53" s="24" t="s">
        <v>7</v>
      </c>
      <c r="AR53" s="24" t="s">
        <v>4</v>
      </c>
      <c r="AV53" s="2" t="s">
        <v>6</v>
      </c>
      <c r="BB53" s="25" t="e">
        <f>IF(#REF!="základní",H53,0)</f>
        <v>#REF!</v>
      </c>
      <c r="BC53" s="25" t="e">
        <f>IF(#REF!="snížená",H53,0)</f>
        <v>#REF!</v>
      </c>
      <c r="BD53" s="25" t="e">
        <f>IF(#REF!="zákl. přenesená",H53,0)</f>
        <v>#REF!</v>
      </c>
      <c r="BE53" s="25" t="e">
        <f>IF(#REF!="sníž. přenesená",H53,0)</f>
        <v>#REF!</v>
      </c>
      <c r="BF53" s="25" t="e">
        <f>IF(#REF!="nulová",H53,0)</f>
        <v>#REF!</v>
      </c>
      <c r="BG53" s="2" t="s">
        <v>4</v>
      </c>
      <c r="BH53" s="25">
        <f>ROUND(G53*F53,2)</f>
        <v>0</v>
      </c>
      <c r="BI53" s="2" t="s">
        <v>10</v>
      </c>
      <c r="BJ53" s="24" t="s">
        <v>79</v>
      </c>
    </row>
    <row r="54" spans="1:44" s="6" customFormat="1" ht="19.5">
      <c r="A54" s="3"/>
      <c r="B54" s="7"/>
      <c r="C54" s="9"/>
      <c r="D54" s="26" t="s">
        <v>74</v>
      </c>
      <c r="E54" s="9"/>
      <c r="F54" s="9"/>
      <c r="G54" s="27"/>
      <c r="H54" s="9"/>
      <c r="I54" s="9"/>
      <c r="J54" s="4"/>
      <c r="K54" s="28"/>
      <c r="L54" s="21"/>
      <c r="M54" s="21"/>
      <c r="N54" s="21"/>
      <c r="O54" s="21"/>
      <c r="P54" s="21"/>
      <c r="Q54" s="29"/>
      <c r="R54" s="3"/>
      <c r="S54" s="3"/>
      <c r="T54" s="3"/>
      <c r="U54" s="3"/>
      <c r="V54" s="3"/>
      <c r="W54" s="3"/>
      <c r="X54" s="3"/>
      <c r="Y54" s="3"/>
      <c r="Z54" s="3"/>
      <c r="AA54" s="3"/>
      <c r="AB54" s="3"/>
      <c r="AQ54" s="2" t="s">
        <v>11</v>
      </c>
      <c r="AR54" s="2" t="s">
        <v>4</v>
      </c>
    </row>
    <row r="55" spans="1:62" s="6" customFormat="1" ht="16.5" customHeight="1">
      <c r="A55" s="3"/>
      <c r="B55" s="7"/>
      <c r="C55" s="14" t="s">
        <v>5</v>
      </c>
      <c r="D55" s="54" t="s">
        <v>80</v>
      </c>
      <c r="E55" s="16" t="s">
        <v>9</v>
      </c>
      <c r="F55" s="17">
        <v>2</v>
      </c>
      <c r="G55" s="18"/>
      <c r="H55" s="19"/>
      <c r="I55" s="15" t="s">
        <v>2</v>
      </c>
      <c r="J55" s="4"/>
      <c r="K55" s="20" t="s">
        <v>2</v>
      </c>
      <c r="L55" s="21"/>
      <c r="M55" s="22">
        <f>L55*F55</f>
        <v>0</v>
      </c>
      <c r="N55" s="22">
        <v>0</v>
      </c>
      <c r="O55" s="22">
        <f>N55*F55</f>
        <v>0</v>
      </c>
      <c r="P55" s="22">
        <v>0</v>
      </c>
      <c r="Q55" s="23">
        <f>P55*F55</f>
        <v>0</v>
      </c>
      <c r="R55" s="3"/>
      <c r="S55" s="3"/>
      <c r="T55" s="3"/>
      <c r="U55" s="3"/>
      <c r="V55" s="3"/>
      <c r="W55" s="3"/>
      <c r="X55" s="3"/>
      <c r="Y55" s="3"/>
      <c r="Z55" s="3"/>
      <c r="AA55" s="3"/>
      <c r="AB55" s="3"/>
      <c r="AO55" s="24" t="s">
        <v>10</v>
      </c>
      <c r="AQ55" s="24" t="s">
        <v>7</v>
      </c>
      <c r="AR55" s="24" t="s">
        <v>4</v>
      </c>
      <c r="AV55" s="2" t="s">
        <v>6</v>
      </c>
      <c r="BB55" s="25" t="e">
        <f>IF(#REF!="základní",H55,0)</f>
        <v>#REF!</v>
      </c>
      <c r="BC55" s="25" t="e">
        <f>IF(#REF!="snížená",H55,0)</f>
        <v>#REF!</v>
      </c>
      <c r="BD55" s="25" t="e">
        <f>IF(#REF!="zákl. přenesená",H55,0)</f>
        <v>#REF!</v>
      </c>
      <c r="BE55" s="25" t="e">
        <f>IF(#REF!="sníž. přenesená",H55,0)</f>
        <v>#REF!</v>
      </c>
      <c r="BF55" s="25" t="e">
        <f>IF(#REF!="nulová",H55,0)</f>
        <v>#REF!</v>
      </c>
      <c r="BG55" s="2" t="s">
        <v>4</v>
      </c>
      <c r="BH55" s="25">
        <f>ROUND(G55*F55,2)</f>
        <v>0</v>
      </c>
      <c r="BI55" s="2" t="s">
        <v>10</v>
      </c>
      <c r="BJ55" s="24" t="s">
        <v>81</v>
      </c>
    </row>
    <row r="56" spans="1:44" s="6" customFormat="1" ht="117">
      <c r="A56" s="3"/>
      <c r="B56" s="7"/>
      <c r="C56" s="9"/>
      <c r="D56" s="62" t="s">
        <v>178</v>
      </c>
      <c r="E56" s="9"/>
      <c r="F56" s="9"/>
      <c r="G56" s="27"/>
      <c r="H56" s="9"/>
      <c r="I56" s="9"/>
      <c r="J56" s="4"/>
      <c r="K56" s="28"/>
      <c r="L56" s="21"/>
      <c r="M56" s="21"/>
      <c r="N56" s="21"/>
      <c r="O56" s="21"/>
      <c r="P56" s="21"/>
      <c r="Q56" s="29"/>
      <c r="R56" s="3"/>
      <c r="S56" s="3"/>
      <c r="T56" s="3"/>
      <c r="U56" s="3"/>
      <c r="V56" s="3"/>
      <c r="W56" s="3"/>
      <c r="X56" s="3"/>
      <c r="Y56" s="3"/>
      <c r="Z56" s="3"/>
      <c r="AA56" s="3"/>
      <c r="AB56" s="3"/>
      <c r="AQ56" s="2" t="s">
        <v>11</v>
      </c>
      <c r="AR56" s="2" t="s">
        <v>4</v>
      </c>
    </row>
    <row r="57" spans="1:62" s="6" customFormat="1" ht="21.75" customHeight="1">
      <c r="A57" s="3"/>
      <c r="B57" s="7"/>
      <c r="C57" s="14" t="s">
        <v>5</v>
      </c>
      <c r="D57" s="54" t="s">
        <v>157</v>
      </c>
      <c r="E57" s="16" t="s">
        <v>9</v>
      </c>
      <c r="F57" s="17">
        <v>5</v>
      </c>
      <c r="G57" s="18"/>
      <c r="H57" s="19"/>
      <c r="I57" s="15" t="s">
        <v>2</v>
      </c>
      <c r="J57" s="4"/>
      <c r="K57" s="20" t="s">
        <v>2</v>
      </c>
      <c r="L57" s="21"/>
      <c r="M57" s="22">
        <f>L57*F57</f>
        <v>0</v>
      </c>
      <c r="N57" s="22">
        <v>0</v>
      </c>
      <c r="O57" s="22">
        <f>N57*F57</f>
        <v>0</v>
      </c>
      <c r="P57" s="22">
        <v>0</v>
      </c>
      <c r="Q57" s="23">
        <f>P57*F57</f>
        <v>0</v>
      </c>
      <c r="R57" s="3"/>
      <c r="S57" s="3"/>
      <c r="T57" s="3"/>
      <c r="U57" s="3"/>
      <c r="V57" s="3"/>
      <c r="W57" s="3"/>
      <c r="X57" s="3"/>
      <c r="Y57" s="3"/>
      <c r="Z57" s="3"/>
      <c r="AA57" s="3"/>
      <c r="AB57" s="3"/>
      <c r="AO57" s="24" t="s">
        <v>10</v>
      </c>
      <c r="AQ57" s="24" t="s">
        <v>7</v>
      </c>
      <c r="AR57" s="24" t="s">
        <v>4</v>
      </c>
      <c r="AV57" s="2" t="s">
        <v>6</v>
      </c>
      <c r="BB57" s="25" t="e">
        <f>IF(#REF!="základní",H57,0)</f>
        <v>#REF!</v>
      </c>
      <c r="BC57" s="25" t="e">
        <f>IF(#REF!="snížená",H57,0)</f>
        <v>#REF!</v>
      </c>
      <c r="BD57" s="25" t="e">
        <f>IF(#REF!="zákl. přenesená",H57,0)</f>
        <v>#REF!</v>
      </c>
      <c r="BE57" s="25" t="e">
        <f>IF(#REF!="sníž. přenesená",H57,0)</f>
        <v>#REF!</v>
      </c>
      <c r="BF57" s="25" t="e">
        <f>IF(#REF!="nulová",H57,0)</f>
        <v>#REF!</v>
      </c>
      <c r="BG57" s="2" t="s">
        <v>4</v>
      </c>
      <c r="BH57" s="25">
        <f>ROUND(G57*F57,2)</f>
        <v>0</v>
      </c>
      <c r="BI57" s="2" t="s">
        <v>10</v>
      </c>
      <c r="BJ57" s="24" t="s">
        <v>82</v>
      </c>
    </row>
    <row r="58" spans="1:44" s="6" customFormat="1" ht="29.25">
      <c r="A58" s="3"/>
      <c r="B58" s="7"/>
      <c r="C58" s="9"/>
      <c r="D58" s="62" t="s">
        <v>83</v>
      </c>
      <c r="E58" s="9"/>
      <c r="F58" s="9"/>
      <c r="G58" s="27"/>
      <c r="H58" s="9"/>
      <c r="I58" s="9"/>
      <c r="J58" s="4"/>
      <c r="K58" s="28"/>
      <c r="L58" s="21"/>
      <c r="M58" s="21"/>
      <c r="N58" s="21"/>
      <c r="O58" s="21"/>
      <c r="P58" s="21"/>
      <c r="Q58" s="29"/>
      <c r="R58" s="3"/>
      <c r="S58" s="3"/>
      <c r="T58" s="3"/>
      <c r="U58" s="3"/>
      <c r="V58" s="3"/>
      <c r="W58" s="3"/>
      <c r="X58" s="3"/>
      <c r="Y58" s="3"/>
      <c r="Z58" s="3"/>
      <c r="AA58" s="3"/>
      <c r="AB58" s="3"/>
      <c r="AQ58" s="2" t="s">
        <v>11</v>
      </c>
      <c r="AR58" s="2" t="s">
        <v>4</v>
      </c>
    </row>
    <row r="59" spans="1:62" s="6" customFormat="1" ht="16.5" customHeight="1">
      <c r="A59" s="3"/>
      <c r="B59" s="7"/>
      <c r="C59" s="14" t="s">
        <v>5</v>
      </c>
      <c r="D59" s="54" t="s">
        <v>84</v>
      </c>
      <c r="E59" s="16" t="s">
        <v>9</v>
      </c>
      <c r="F59" s="17">
        <v>1</v>
      </c>
      <c r="G59" s="18"/>
      <c r="H59" s="19"/>
      <c r="I59" s="15" t="s">
        <v>2</v>
      </c>
      <c r="J59" s="4"/>
      <c r="K59" s="20" t="s">
        <v>2</v>
      </c>
      <c r="L59" s="21"/>
      <c r="M59" s="22">
        <f>L59*F59</f>
        <v>0</v>
      </c>
      <c r="N59" s="22">
        <v>0</v>
      </c>
      <c r="O59" s="22">
        <f>N59*F59</f>
        <v>0</v>
      </c>
      <c r="P59" s="22">
        <v>0</v>
      </c>
      <c r="Q59" s="23">
        <f>P59*F59</f>
        <v>0</v>
      </c>
      <c r="R59" s="3"/>
      <c r="S59" s="3"/>
      <c r="T59" s="3"/>
      <c r="U59" s="3"/>
      <c r="V59" s="3"/>
      <c r="W59" s="3"/>
      <c r="X59" s="3"/>
      <c r="Y59" s="3"/>
      <c r="Z59" s="3"/>
      <c r="AA59" s="3"/>
      <c r="AB59" s="3"/>
      <c r="AO59" s="24" t="s">
        <v>10</v>
      </c>
      <c r="AQ59" s="24" t="s">
        <v>7</v>
      </c>
      <c r="AR59" s="24" t="s">
        <v>4</v>
      </c>
      <c r="AV59" s="2" t="s">
        <v>6</v>
      </c>
      <c r="BB59" s="25" t="e">
        <f>IF(#REF!="základní",H59,0)</f>
        <v>#REF!</v>
      </c>
      <c r="BC59" s="25" t="e">
        <f>IF(#REF!="snížená",H59,0)</f>
        <v>#REF!</v>
      </c>
      <c r="BD59" s="25" t="e">
        <f>IF(#REF!="zákl. přenesená",H59,0)</f>
        <v>#REF!</v>
      </c>
      <c r="BE59" s="25" t="e">
        <f>IF(#REF!="sníž. přenesená",H59,0)</f>
        <v>#REF!</v>
      </c>
      <c r="BF59" s="25" t="e">
        <f>IF(#REF!="nulová",H59,0)</f>
        <v>#REF!</v>
      </c>
      <c r="BG59" s="2" t="s">
        <v>4</v>
      </c>
      <c r="BH59" s="25">
        <f>ROUND(G59*F59,2)</f>
        <v>0</v>
      </c>
      <c r="BI59" s="2" t="s">
        <v>10</v>
      </c>
      <c r="BJ59" s="24" t="s">
        <v>85</v>
      </c>
    </row>
    <row r="60" spans="1:44" s="6" customFormat="1" ht="97.5">
      <c r="A60" s="3"/>
      <c r="B60" s="7"/>
      <c r="C60" s="9"/>
      <c r="D60" s="62" t="s">
        <v>179</v>
      </c>
      <c r="E60" s="9"/>
      <c r="F60" s="9"/>
      <c r="G60" s="27"/>
      <c r="H60" s="9"/>
      <c r="I60" s="9"/>
      <c r="J60" s="4"/>
      <c r="K60" s="28"/>
      <c r="L60" s="21"/>
      <c r="M60" s="21"/>
      <c r="N60" s="21"/>
      <c r="O60" s="21"/>
      <c r="P60" s="21"/>
      <c r="Q60" s="29"/>
      <c r="R60" s="3"/>
      <c r="S60" s="3"/>
      <c r="T60" s="3"/>
      <c r="U60" s="3"/>
      <c r="V60" s="3"/>
      <c r="W60" s="3"/>
      <c r="X60" s="3"/>
      <c r="Y60" s="3"/>
      <c r="Z60" s="3"/>
      <c r="AA60" s="3"/>
      <c r="AB60" s="3"/>
      <c r="AQ60" s="2" t="s">
        <v>11</v>
      </c>
      <c r="AR60" s="2" t="s">
        <v>4</v>
      </c>
    </row>
    <row r="61" spans="1:62" s="6" customFormat="1" ht="16.5" customHeight="1">
      <c r="A61" s="3"/>
      <c r="B61" s="7"/>
      <c r="C61" s="14" t="s">
        <v>5</v>
      </c>
      <c r="D61" s="54" t="s">
        <v>86</v>
      </c>
      <c r="E61" s="16" t="s">
        <v>9</v>
      </c>
      <c r="F61" s="17">
        <v>4</v>
      </c>
      <c r="G61" s="18"/>
      <c r="H61" s="19"/>
      <c r="I61" s="15" t="s">
        <v>2</v>
      </c>
      <c r="J61" s="4"/>
      <c r="K61" s="20" t="s">
        <v>2</v>
      </c>
      <c r="L61" s="21"/>
      <c r="M61" s="22">
        <f>L61*F61</f>
        <v>0</v>
      </c>
      <c r="N61" s="22">
        <v>0</v>
      </c>
      <c r="O61" s="22">
        <f>N61*F61</f>
        <v>0</v>
      </c>
      <c r="P61" s="22">
        <v>0</v>
      </c>
      <c r="Q61" s="23">
        <f>P61*F61</f>
        <v>0</v>
      </c>
      <c r="R61" s="3"/>
      <c r="S61" s="3"/>
      <c r="T61" s="3"/>
      <c r="U61" s="3"/>
      <c r="V61" s="3"/>
      <c r="W61" s="3"/>
      <c r="X61" s="3"/>
      <c r="Y61" s="3"/>
      <c r="Z61" s="3"/>
      <c r="AA61" s="3"/>
      <c r="AB61" s="3"/>
      <c r="AO61" s="24" t="s">
        <v>10</v>
      </c>
      <c r="AQ61" s="24" t="s">
        <v>7</v>
      </c>
      <c r="AR61" s="24" t="s">
        <v>4</v>
      </c>
      <c r="AV61" s="2" t="s">
        <v>6</v>
      </c>
      <c r="BB61" s="25" t="e">
        <f>IF(#REF!="základní",H61,0)</f>
        <v>#REF!</v>
      </c>
      <c r="BC61" s="25" t="e">
        <f>IF(#REF!="snížená",H61,0)</f>
        <v>#REF!</v>
      </c>
      <c r="BD61" s="25" t="e">
        <f>IF(#REF!="zákl. přenesená",H61,0)</f>
        <v>#REF!</v>
      </c>
      <c r="BE61" s="25" t="e">
        <f>IF(#REF!="sníž. přenesená",H61,0)</f>
        <v>#REF!</v>
      </c>
      <c r="BF61" s="25" t="e">
        <f>IF(#REF!="nulová",H61,0)</f>
        <v>#REF!</v>
      </c>
      <c r="BG61" s="2" t="s">
        <v>4</v>
      </c>
      <c r="BH61" s="25">
        <f>ROUND(G61*F61,2)</f>
        <v>0</v>
      </c>
      <c r="BI61" s="2" t="s">
        <v>10</v>
      </c>
      <c r="BJ61" s="24" t="s">
        <v>87</v>
      </c>
    </row>
    <row r="62" spans="1:44" s="6" customFormat="1" ht="58.5">
      <c r="A62" s="3"/>
      <c r="B62" s="7"/>
      <c r="C62" s="9"/>
      <c r="D62" s="62" t="s">
        <v>180</v>
      </c>
      <c r="E62" s="9"/>
      <c r="F62" s="9"/>
      <c r="G62" s="27"/>
      <c r="H62" s="9"/>
      <c r="I62" s="9"/>
      <c r="J62" s="4"/>
      <c r="K62" s="28"/>
      <c r="L62" s="21"/>
      <c r="M62" s="21"/>
      <c r="N62" s="21"/>
      <c r="O62" s="21"/>
      <c r="P62" s="21"/>
      <c r="Q62" s="29"/>
      <c r="R62" s="3"/>
      <c r="S62" s="3"/>
      <c r="T62" s="3"/>
      <c r="U62" s="3"/>
      <c r="V62" s="3"/>
      <c r="W62" s="3"/>
      <c r="X62" s="3"/>
      <c r="Y62" s="3"/>
      <c r="Z62" s="3"/>
      <c r="AA62" s="3"/>
      <c r="AB62" s="3"/>
      <c r="AQ62" s="2" t="s">
        <v>11</v>
      </c>
      <c r="AR62" s="2" t="s">
        <v>4</v>
      </c>
    </row>
    <row r="63" spans="1:62" s="6" customFormat="1" ht="24.2" customHeight="1">
      <c r="A63" s="3"/>
      <c r="B63" s="7"/>
      <c r="C63" s="14" t="s">
        <v>5</v>
      </c>
      <c r="D63" s="54" t="s">
        <v>88</v>
      </c>
      <c r="E63" s="16" t="s">
        <v>9</v>
      </c>
      <c r="F63" s="17">
        <v>1</v>
      </c>
      <c r="G63" s="18"/>
      <c r="H63" s="19"/>
      <c r="I63" s="15" t="s">
        <v>2</v>
      </c>
      <c r="J63" s="4"/>
      <c r="K63" s="20" t="s">
        <v>2</v>
      </c>
      <c r="L63" s="21"/>
      <c r="M63" s="22">
        <f>L63*F63</f>
        <v>0</v>
      </c>
      <c r="N63" s="22">
        <v>0</v>
      </c>
      <c r="O63" s="22">
        <f>N63*F63</f>
        <v>0</v>
      </c>
      <c r="P63" s="22">
        <v>0</v>
      </c>
      <c r="Q63" s="23">
        <f>P63*F63</f>
        <v>0</v>
      </c>
      <c r="R63" s="3"/>
      <c r="S63" s="3"/>
      <c r="T63" s="3"/>
      <c r="U63" s="3"/>
      <c r="V63" s="3"/>
      <c r="W63" s="3"/>
      <c r="X63" s="3"/>
      <c r="Y63" s="3"/>
      <c r="Z63" s="3"/>
      <c r="AA63" s="3"/>
      <c r="AB63" s="3"/>
      <c r="AO63" s="24" t="s">
        <v>10</v>
      </c>
      <c r="AQ63" s="24" t="s">
        <v>7</v>
      </c>
      <c r="AR63" s="24" t="s">
        <v>4</v>
      </c>
      <c r="AV63" s="2" t="s">
        <v>6</v>
      </c>
      <c r="BB63" s="25" t="e">
        <f>IF(#REF!="základní",H63,0)</f>
        <v>#REF!</v>
      </c>
      <c r="BC63" s="25" t="e">
        <f>IF(#REF!="snížená",H63,0)</f>
        <v>#REF!</v>
      </c>
      <c r="BD63" s="25" t="e">
        <f>IF(#REF!="zákl. přenesená",H63,0)</f>
        <v>#REF!</v>
      </c>
      <c r="BE63" s="25" t="e">
        <f>IF(#REF!="sníž. přenesená",H63,0)</f>
        <v>#REF!</v>
      </c>
      <c r="BF63" s="25" t="e">
        <f>IF(#REF!="nulová",H63,0)</f>
        <v>#REF!</v>
      </c>
      <c r="BG63" s="2" t="s">
        <v>4</v>
      </c>
      <c r="BH63" s="25">
        <f>ROUND(G63*F63,2)</f>
        <v>0</v>
      </c>
      <c r="BI63" s="2" t="s">
        <v>10</v>
      </c>
      <c r="BJ63" s="24" t="s">
        <v>89</v>
      </c>
    </row>
    <row r="64" spans="1:44" s="6" customFormat="1" ht="156">
      <c r="A64" s="3"/>
      <c r="B64" s="7"/>
      <c r="C64" s="9"/>
      <c r="D64" s="62" t="s">
        <v>181</v>
      </c>
      <c r="E64" s="9"/>
      <c r="F64" s="9"/>
      <c r="G64" s="27"/>
      <c r="H64" s="9"/>
      <c r="I64" s="9"/>
      <c r="J64" s="4"/>
      <c r="K64" s="28"/>
      <c r="L64" s="21"/>
      <c r="M64" s="21"/>
      <c r="N64" s="21"/>
      <c r="O64" s="21"/>
      <c r="P64" s="21"/>
      <c r="Q64" s="29"/>
      <c r="R64" s="3"/>
      <c r="S64" s="3"/>
      <c r="T64" s="3"/>
      <c r="U64" s="3"/>
      <c r="V64" s="3"/>
      <c r="W64" s="3"/>
      <c r="X64" s="3"/>
      <c r="Y64" s="3"/>
      <c r="Z64" s="3"/>
      <c r="AA64" s="3"/>
      <c r="AB64" s="3"/>
      <c r="AQ64" s="2" t="s">
        <v>11</v>
      </c>
      <c r="AR64" s="2" t="s">
        <v>4</v>
      </c>
    </row>
    <row r="65" spans="1:62" s="6" customFormat="1" ht="37.9" customHeight="1">
      <c r="A65" s="3"/>
      <c r="B65" s="7"/>
      <c r="C65" s="14" t="s">
        <v>5</v>
      </c>
      <c r="D65" s="54" t="s">
        <v>40</v>
      </c>
      <c r="E65" s="16" t="s">
        <v>9</v>
      </c>
      <c r="F65" s="17">
        <v>1</v>
      </c>
      <c r="G65" s="18"/>
      <c r="H65" s="19"/>
      <c r="I65" s="15" t="s">
        <v>2</v>
      </c>
      <c r="J65" s="4"/>
      <c r="K65" s="20" t="s">
        <v>2</v>
      </c>
      <c r="L65" s="21"/>
      <c r="M65" s="22">
        <f>L65*F65</f>
        <v>0</v>
      </c>
      <c r="N65" s="22">
        <v>0</v>
      </c>
      <c r="O65" s="22">
        <f>N65*F65</f>
        <v>0</v>
      </c>
      <c r="P65" s="22">
        <v>0</v>
      </c>
      <c r="Q65" s="23">
        <f>P65*F65</f>
        <v>0</v>
      </c>
      <c r="R65" s="3"/>
      <c r="S65" s="3"/>
      <c r="T65" s="3"/>
      <c r="U65" s="3"/>
      <c r="V65" s="3"/>
      <c r="W65" s="3"/>
      <c r="X65" s="3"/>
      <c r="Y65" s="3"/>
      <c r="Z65" s="3"/>
      <c r="AA65" s="3"/>
      <c r="AB65" s="3"/>
      <c r="AO65" s="24" t="s">
        <v>10</v>
      </c>
      <c r="AQ65" s="24" t="s">
        <v>7</v>
      </c>
      <c r="AR65" s="24" t="s">
        <v>4</v>
      </c>
      <c r="AV65" s="2" t="s">
        <v>6</v>
      </c>
      <c r="BB65" s="25" t="e">
        <f>IF(#REF!="základní",H65,0)</f>
        <v>#REF!</v>
      </c>
      <c r="BC65" s="25" t="e">
        <f>IF(#REF!="snížená",H65,0)</f>
        <v>#REF!</v>
      </c>
      <c r="BD65" s="25" t="e">
        <f>IF(#REF!="zákl. přenesená",H65,0)</f>
        <v>#REF!</v>
      </c>
      <c r="BE65" s="25" t="e">
        <f>IF(#REF!="sníž. přenesená",H65,0)</f>
        <v>#REF!</v>
      </c>
      <c r="BF65" s="25" t="e">
        <f>IF(#REF!="nulová",H65,0)</f>
        <v>#REF!</v>
      </c>
      <c r="BG65" s="2" t="s">
        <v>4</v>
      </c>
      <c r="BH65" s="25">
        <f>ROUND(G65*F65,2)</f>
        <v>0</v>
      </c>
      <c r="BI65" s="2" t="s">
        <v>10</v>
      </c>
      <c r="BJ65" s="24" t="s">
        <v>91</v>
      </c>
    </row>
    <row r="66" spans="1:44" s="6" customFormat="1" ht="29.25">
      <c r="A66" s="3"/>
      <c r="B66" s="7"/>
      <c r="C66" s="9"/>
      <c r="D66" s="26" t="s">
        <v>41</v>
      </c>
      <c r="E66" s="9"/>
      <c r="F66" s="9"/>
      <c r="G66" s="27"/>
      <c r="H66" s="9"/>
      <c r="I66" s="9"/>
      <c r="J66" s="4"/>
      <c r="K66" s="28"/>
      <c r="L66" s="21"/>
      <c r="M66" s="21"/>
      <c r="N66" s="21"/>
      <c r="O66" s="21"/>
      <c r="P66" s="21"/>
      <c r="Q66" s="29"/>
      <c r="R66" s="3"/>
      <c r="S66" s="3"/>
      <c r="T66" s="3"/>
      <c r="U66" s="3"/>
      <c r="V66" s="3"/>
      <c r="W66" s="3"/>
      <c r="X66" s="3"/>
      <c r="Y66" s="3"/>
      <c r="Z66" s="3"/>
      <c r="AA66" s="3"/>
      <c r="AB66" s="3"/>
      <c r="AQ66" s="2" t="s">
        <v>11</v>
      </c>
      <c r="AR66" s="2" t="s">
        <v>4</v>
      </c>
    </row>
    <row r="67" spans="1:62" s="6" customFormat="1" ht="16.5" customHeight="1">
      <c r="A67" s="3"/>
      <c r="B67" s="7"/>
      <c r="C67" s="14" t="s">
        <v>5</v>
      </c>
      <c r="D67" s="54" t="s">
        <v>92</v>
      </c>
      <c r="E67" s="16" t="s">
        <v>9</v>
      </c>
      <c r="F67" s="17">
        <v>1</v>
      </c>
      <c r="G67" s="18"/>
      <c r="H67" s="19"/>
      <c r="I67" s="15" t="s">
        <v>2</v>
      </c>
      <c r="J67" s="4"/>
      <c r="K67" s="20" t="s">
        <v>2</v>
      </c>
      <c r="L67" s="21"/>
      <c r="M67" s="22">
        <f>L67*F67</f>
        <v>0</v>
      </c>
      <c r="N67" s="22">
        <v>0</v>
      </c>
      <c r="O67" s="22">
        <f>N67*F67</f>
        <v>0</v>
      </c>
      <c r="P67" s="22">
        <v>0</v>
      </c>
      <c r="Q67" s="23">
        <f>P67*F67</f>
        <v>0</v>
      </c>
      <c r="R67" s="3"/>
      <c r="S67" s="3"/>
      <c r="T67" s="3"/>
      <c r="U67" s="3"/>
      <c r="V67" s="3"/>
      <c r="W67" s="3"/>
      <c r="X67" s="3"/>
      <c r="Y67" s="3"/>
      <c r="Z67" s="3"/>
      <c r="AA67" s="3"/>
      <c r="AB67" s="3"/>
      <c r="AO67" s="24" t="s">
        <v>10</v>
      </c>
      <c r="AQ67" s="24" t="s">
        <v>7</v>
      </c>
      <c r="AR67" s="24" t="s">
        <v>4</v>
      </c>
      <c r="AV67" s="2" t="s">
        <v>6</v>
      </c>
      <c r="BB67" s="25" t="e">
        <f>IF(#REF!="základní",H67,0)</f>
        <v>#REF!</v>
      </c>
      <c r="BC67" s="25" t="e">
        <f>IF(#REF!="snížená",H67,0)</f>
        <v>#REF!</v>
      </c>
      <c r="BD67" s="25" t="e">
        <f>IF(#REF!="zákl. přenesená",H67,0)</f>
        <v>#REF!</v>
      </c>
      <c r="BE67" s="25" t="e">
        <f>IF(#REF!="sníž. přenesená",H67,0)</f>
        <v>#REF!</v>
      </c>
      <c r="BF67" s="25" t="e">
        <f>IF(#REF!="nulová",H67,0)</f>
        <v>#REF!</v>
      </c>
      <c r="BG67" s="2" t="s">
        <v>4</v>
      </c>
      <c r="BH67" s="25">
        <f>ROUND(G67*F67,2)</f>
        <v>0</v>
      </c>
      <c r="BI67" s="2" t="s">
        <v>10</v>
      </c>
      <c r="BJ67" s="24" t="s">
        <v>93</v>
      </c>
    </row>
    <row r="68" spans="1:44" s="6" customFormat="1" ht="29.25">
      <c r="A68" s="3"/>
      <c r="B68" s="7"/>
      <c r="C68" s="9"/>
      <c r="D68" s="26" t="s">
        <v>94</v>
      </c>
      <c r="E68" s="9"/>
      <c r="F68" s="9"/>
      <c r="G68" s="27"/>
      <c r="H68" s="9"/>
      <c r="I68" s="9"/>
      <c r="J68" s="4"/>
      <c r="K68" s="28"/>
      <c r="L68" s="21"/>
      <c r="M68" s="21"/>
      <c r="N68" s="21"/>
      <c r="O68" s="21"/>
      <c r="P68" s="21"/>
      <c r="Q68" s="29"/>
      <c r="R68" s="3"/>
      <c r="S68" s="3"/>
      <c r="T68" s="3"/>
      <c r="U68" s="3"/>
      <c r="V68" s="3"/>
      <c r="W68" s="3"/>
      <c r="X68" s="3"/>
      <c r="Y68" s="3"/>
      <c r="Z68" s="3"/>
      <c r="AA68" s="3"/>
      <c r="AB68" s="3"/>
      <c r="AQ68" s="2" t="s">
        <v>11</v>
      </c>
      <c r="AR68" s="2" t="s">
        <v>4</v>
      </c>
    </row>
    <row r="69" spans="1:44" s="6" customFormat="1" ht="15">
      <c r="A69" s="3"/>
      <c r="B69" s="7"/>
      <c r="C69" s="9">
        <v>0</v>
      </c>
      <c r="D69" s="82" t="s">
        <v>90</v>
      </c>
      <c r="E69" s="84" t="s">
        <v>9</v>
      </c>
      <c r="F69" s="83">
        <v>1</v>
      </c>
      <c r="G69" s="27"/>
      <c r="H69" s="9"/>
      <c r="I69" s="9"/>
      <c r="J69" s="4"/>
      <c r="K69" s="28"/>
      <c r="L69" s="21"/>
      <c r="M69" s="21"/>
      <c r="N69" s="21"/>
      <c r="O69" s="21"/>
      <c r="P69" s="21"/>
      <c r="Q69" s="29"/>
      <c r="R69" s="3"/>
      <c r="S69" s="3"/>
      <c r="T69" s="3"/>
      <c r="U69" s="3"/>
      <c r="V69" s="3"/>
      <c r="W69" s="3"/>
      <c r="X69" s="3"/>
      <c r="Y69" s="3"/>
      <c r="Z69" s="3"/>
      <c r="AA69" s="3"/>
      <c r="AB69" s="3"/>
      <c r="AQ69" s="2"/>
      <c r="AR69" s="2"/>
    </row>
    <row r="70" spans="1:44" s="6" customFormat="1" ht="136.5">
      <c r="A70" s="3"/>
      <c r="B70" s="7"/>
      <c r="C70" s="9"/>
      <c r="D70" s="62" t="s">
        <v>182</v>
      </c>
      <c r="E70" s="9"/>
      <c r="F70" s="9"/>
      <c r="G70" s="27"/>
      <c r="H70" s="9"/>
      <c r="I70" s="9"/>
      <c r="J70" s="4"/>
      <c r="K70" s="28"/>
      <c r="L70" s="21"/>
      <c r="M70" s="21"/>
      <c r="N70" s="21"/>
      <c r="O70" s="21"/>
      <c r="P70" s="21"/>
      <c r="Q70" s="29"/>
      <c r="R70" s="3"/>
      <c r="S70" s="3"/>
      <c r="T70" s="3"/>
      <c r="U70" s="3"/>
      <c r="V70" s="3"/>
      <c r="W70" s="3"/>
      <c r="X70" s="3"/>
      <c r="Y70" s="3"/>
      <c r="Z70" s="3"/>
      <c r="AA70" s="3"/>
      <c r="AB70" s="3"/>
      <c r="AQ70" s="2"/>
      <c r="AR70" s="2"/>
    </row>
    <row r="71" spans="1:44" s="6" customFormat="1" ht="24">
      <c r="A71" s="3"/>
      <c r="B71" s="7"/>
      <c r="C71" s="9">
        <v>0</v>
      </c>
      <c r="D71" s="82" t="s">
        <v>183</v>
      </c>
      <c r="E71" s="73" t="s">
        <v>9</v>
      </c>
      <c r="F71" s="74">
        <v>1</v>
      </c>
      <c r="G71" s="27"/>
      <c r="H71" s="9"/>
      <c r="I71" s="9"/>
      <c r="J71" s="4"/>
      <c r="K71" s="28"/>
      <c r="L71" s="21"/>
      <c r="M71" s="21"/>
      <c r="N71" s="21"/>
      <c r="O71" s="21"/>
      <c r="P71" s="21"/>
      <c r="Q71" s="29"/>
      <c r="R71" s="3"/>
      <c r="S71" s="3"/>
      <c r="T71" s="3"/>
      <c r="U71" s="3"/>
      <c r="V71" s="3"/>
      <c r="W71" s="3"/>
      <c r="X71" s="3"/>
      <c r="Y71" s="3"/>
      <c r="Z71" s="3"/>
      <c r="AA71" s="3"/>
      <c r="AB71" s="3"/>
      <c r="AQ71" s="2"/>
      <c r="AR71" s="2"/>
    </row>
    <row r="72" spans="1:44" s="6" customFormat="1" ht="117">
      <c r="A72" s="3"/>
      <c r="B72" s="7"/>
      <c r="C72" s="9"/>
      <c r="D72" s="62" t="s">
        <v>184</v>
      </c>
      <c r="E72" s="9"/>
      <c r="F72" s="9"/>
      <c r="G72" s="27"/>
      <c r="H72" s="9"/>
      <c r="I72" s="9"/>
      <c r="J72" s="4"/>
      <c r="K72" s="28"/>
      <c r="L72" s="21"/>
      <c r="M72" s="21"/>
      <c r="N72" s="21"/>
      <c r="O72" s="21"/>
      <c r="P72" s="21"/>
      <c r="Q72" s="29"/>
      <c r="R72" s="3"/>
      <c r="S72" s="3"/>
      <c r="T72" s="3"/>
      <c r="U72" s="3"/>
      <c r="V72" s="3"/>
      <c r="W72" s="3"/>
      <c r="X72" s="3"/>
      <c r="Y72" s="3"/>
      <c r="Z72" s="3"/>
      <c r="AA72" s="3"/>
      <c r="AB72" s="3"/>
      <c r="AQ72" s="2"/>
      <c r="AR72" s="2"/>
    </row>
    <row r="73" spans="1:62" s="6" customFormat="1" ht="37.9" customHeight="1">
      <c r="A73" s="3"/>
      <c r="B73" s="7"/>
      <c r="C73" s="14" t="s">
        <v>5</v>
      </c>
      <c r="D73" s="54" t="s">
        <v>95</v>
      </c>
      <c r="E73" s="16" t="s">
        <v>9</v>
      </c>
      <c r="F73" s="17">
        <v>1</v>
      </c>
      <c r="G73" s="18"/>
      <c r="H73" s="19"/>
      <c r="I73" s="15" t="s">
        <v>2</v>
      </c>
      <c r="J73" s="4"/>
      <c r="K73" s="20" t="s">
        <v>2</v>
      </c>
      <c r="L73" s="21"/>
      <c r="M73" s="22">
        <f>L73*F73</f>
        <v>0</v>
      </c>
      <c r="N73" s="22">
        <v>0</v>
      </c>
      <c r="O73" s="22">
        <f>N73*F73</f>
        <v>0</v>
      </c>
      <c r="P73" s="22">
        <v>0</v>
      </c>
      <c r="Q73" s="23">
        <f>P73*F73</f>
        <v>0</v>
      </c>
      <c r="R73" s="3"/>
      <c r="S73" s="3"/>
      <c r="T73" s="3"/>
      <c r="U73" s="3"/>
      <c r="V73" s="3"/>
      <c r="W73" s="3"/>
      <c r="X73" s="3"/>
      <c r="Y73" s="3"/>
      <c r="Z73" s="3"/>
      <c r="AA73" s="3"/>
      <c r="AB73" s="3"/>
      <c r="AO73" s="24" t="s">
        <v>10</v>
      </c>
      <c r="AQ73" s="24" t="s">
        <v>7</v>
      </c>
      <c r="AR73" s="24" t="s">
        <v>4</v>
      </c>
      <c r="AV73" s="2" t="s">
        <v>6</v>
      </c>
      <c r="BB73" s="25" t="e">
        <f>IF(#REF!="základní",H73,0)</f>
        <v>#REF!</v>
      </c>
      <c r="BC73" s="25" t="e">
        <f>IF(#REF!="snížená",H73,0)</f>
        <v>#REF!</v>
      </c>
      <c r="BD73" s="25" t="e">
        <f>IF(#REF!="zákl. přenesená",H73,0)</f>
        <v>#REF!</v>
      </c>
      <c r="BE73" s="25" t="e">
        <f>IF(#REF!="sníž. přenesená",H73,0)</f>
        <v>#REF!</v>
      </c>
      <c r="BF73" s="25" t="e">
        <f>IF(#REF!="nulová",H73,0)</f>
        <v>#REF!</v>
      </c>
      <c r="BG73" s="2" t="s">
        <v>4</v>
      </c>
      <c r="BH73" s="25">
        <f>ROUND(G73*F73,2)</f>
        <v>0</v>
      </c>
      <c r="BI73" s="2" t="s">
        <v>10</v>
      </c>
      <c r="BJ73" s="24" t="s">
        <v>96</v>
      </c>
    </row>
    <row r="74" spans="1:44" s="6" customFormat="1" ht="117">
      <c r="A74" s="3"/>
      <c r="B74" s="7"/>
      <c r="C74" s="9"/>
      <c r="D74" s="62" t="s">
        <v>185</v>
      </c>
      <c r="E74" s="9"/>
      <c r="F74" s="9"/>
      <c r="G74" s="27"/>
      <c r="H74" s="9"/>
      <c r="I74" s="9"/>
      <c r="J74" s="4"/>
      <c r="K74" s="28"/>
      <c r="L74" s="21"/>
      <c r="M74" s="21"/>
      <c r="N74" s="21"/>
      <c r="O74" s="21"/>
      <c r="P74" s="21"/>
      <c r="Q74" s="29"/>
      <c r="R74" s="3"/>
      <c r="S74" s="3"/>
      <c r="T74" s="3"/>
      <c r="U74" s="3"/>
      <c r="V74" s="3"/>
      <c r="W74" s="3"/>
      <c r="X74" s="3"/>
      <c r="Y74" s="3"/>
      <c r="Z74" s="3"/>
      <c r="AA74" s="3"/>
      <c r="AB74" s="3"/>
      <c r="AQ74" s="2" t="s">
        <v>11</v>
      </c>
      <c r="AR74" s="2" t="s">
        <v>4</v>
      </c>
    </row>
    <row r="75" spans="1:62" s="6" customFormat="1" ht="16.5" customHeight="1">
      <c r="A75" s="3"/>
      <c r="B75" s="7"/>
      <c r="C75" s="14" t="s">
        <v>5</v>
      </c>
      <c r="D75" s="54" t="s">
        <v>97</v>
      </c>
      <c r="E75" s="16" t="s">
        <v>9</v>
      </c>
      <c r="F75" s="17">
        <v>1</v>
      </c>
      <c r="G75" s="18"/>
      <c r="H75" s="19"/>
      <c r="I75" s="15" t="s">
        <v>2</v>
      </c>
      <c r="J75" s="4"/>
      <c r="K75" s="20" t="s">
        <v>2</v>
      </c>
      <c r="L75" s="21"/>
      <c r="M75" s="22">
        <f>L75*F75</f>
        <v>0</v>
      </c>
      <c r="N75" s="22">
        <v>0</v>
      </c>
      <c r="O75" s="22">
        <f>N75*F75</f>
        <v>0</v>
      </c>
      <c r="P75" s="22">
        <v>0</v>
      </c>
      <c r="Q75" s="23">
        <f>P75*F75</f>
        <v>0</v>
      </c>
      <c r="R75" s="3"/>
      <c r="S75" s="3"/>
      <c r="T75" s="3"/>
      <c r="U75" s="3"/>
      <c r="V75" s="3"/>
      <c r="W75" s="3"/>
      <c r="X75" s="3"/>
      <c r="Y75" s="3"/>
      <c r="Z75" s="3"/>
      <c r="AA75" s="3"/>
      <c r="AB75" s="3"/>
      <c r="AO75" s="24" t="s">
        <v>10</v>
      </c>
      <c r="AQ75" s="24" t="s">
        <v>7</v>
      </c>
      <c r="AR75" s="24" t="s">
        <v>4</v>
      </c>
      <c r="AV75" s="2" t="s">
        <v>6</v>
      </c>
      <c r="BB75" s="25" t="e">
        <f>IF(#REF!="základní",H75,0)</f>
        <v>#REF!</v>
      </c>
      <c r="BC75" s="25" t="e">
        <f>IF(#REF!="snížená",H75,0)</f>
        <v>#REF!</v>
      </c>
      <c r="BD75" s="25" t="e">
        <f>IF(#REF!="zákl. přenesená",H75,0)</f>
        <v>#REF!</v>
      </c>
      <c r="BE75" s="25" t="e">
        <f>IF(#REF!="sníž. přenesená",H75,0)</f>
        <v>#REF!</v>
      </c>
      <c r="BF75" s="25" t="e">
        <f>IF(#REF!="nulová",H75,0)</f>
        <v>#REF!</v>
      </c>
      <c r="BG75" s="2" t="s">
        <v>4</v>
      </c>
      <c r="BH75" s="25">
        <f>ROUND(G75*F75,2)</f>
        <v>0</v>
      </c>
      <c r="BI75" s="2" t="s">
        <v>10</v>
      </c>
      <c r="BJ75" s="24" t="s">
        <v>98</v>
      </c>
    </row>
    <row r="76" spans="1:44" s="6" customFormat="1" ht="29.25">
      <c r="A76" s="3"/>
      <c r="B76" s="7"/>
      <c r="C76" s="9"/>
      <c r="D76" s="26" t="s">
        <v>99</v>
      </c>
      <c r="E76" s="9"/>
      <c r="F76" s="9"/>
      <c r="G76" s="27"/>
      <c r="H76" s="9"/>
      <c r="I76" s="9"/>
      <c r="J76" s="4"/>
      <c r="K76" s="28"/>
      <c r="L76" s="21"/>
      <c r="M76" s="21"/>
      <c r="N76" s="21"/>
      <c r="O76" s="21"/>
      <c r="P76" s="21"/>
      <c r="Q76" s="29"/>
      <c r="R76" s="3"/>
      <c r="S76" s="3"/>
      <c r="T76" s="3"/>
      <c r="U76" s="3"/>
      <c r="V76" s="3"/>
      <c r="W76" s="3"/>
      <c r="X76" s="3"/>
      <c r="Y76" s="3"/>
      <c r="Z76" s="3"/>
      <c r="AA76" s="3"/>
      <c r="AB76" s="3"/>
      <c r="AQ76" s="2" t="s">
        <v>11</v>
      </c>
      <c r="AR76" s="2" t="s">
        <v>4</v>
      </c>
    </row>
    <row r="77" spans="1:62" s="6" customFormat="1" ht="16.5" customHeight="1">
      <c r="A77" s="3"/>
      <c r="B77" s="7"/>
      <c r="C77" s="14" t="s">
        <v>5</v>
      </c>
      <c r="D77" s="54" t="s">
        <v>92</v>
      </c>
      <c r="E77" s="16" t="s">
        <v>9</v>
      </c>
      <c r="F77" s="17">
        <v>1</v>
      </c>
      <c r="G77" s="18"/>
      <c r="H77" s="19"/>
      <c r="I77" s="15" t="s">
        <v>2</v>
      </c>
      <c r="J77" s="4"/>
      <c r="K77" s="20" t="s">
        <v>2</v>
      </c>
      <c r="L77" s="21"/>
      <c r="M77" s="22">
        <f>L77*F77</f>
        <v>0</v>
      </c>
      <c r="N77" s="22">
        <v>0</v>
      </c>
      <c r="O77" s="22">
        <f>N77*F77</f>
        <v>0</v>
      </c>
      <c r="P77" s="22">
        <v>0</v>
      </c>
      <c r="Q77" s="23">
        <f>P77*F77</f>
        <v>0</v>
      </c>
      <c r="R77" s="3"/>
      <c r="S77" s="3"/>
      <c r="T77" s="3"/>
      <c r="U77" s="3"/>
      <c r="V77" s="3"/>
      <c r="W77" s="3"/>
      <c r="X77" s="3"/>
      <c r="Y77" s="3"/>
      <c r="Z77" s="3"/>
      <c r="AA77" s="3"/>
      <c r="AB77" s="3"/>
      <c r="AO77" s="24" t="s">
        <v>10</v>
      </c>
      <c r="AQ77" s="24" t="s">
        <v>7</v>
      </c>
      <c r="AR77" s="24" t="s">
        <v>4</v>
      </c>
      <c r="AV77" s="2" t="s">
        <v>6</v>
      </c>
      <c r="BB77" s="25" t="e">
        <f>IF(#REF!="základní",H77,0)</f>
        <v>#REF!</v>
      </c>
      <c r="BC77" s="25" t="e">
        <f>IF(#REF!="snížená",H77,0)</f>
        <v>#REF!</v>
      </c>
      <c r="BD77" s="25" t="e">
        <f>IF(#REF!="zákl. přenesená",H77,0)</f>
        <v>#REF!</v>
      </c>
      <c r="BE77" s="25" t="e">
        <f>IF(#REF!="sníž. přenesená",H77,0)</f>
        <v>#REF!</v>
      </c>
      <c r="BF77" s="25" t="e">
        <f>IF(#REF!="nulová",H77,0)</f>
        <v>#REF!</v>
      </c>
      <c r="BG77" s="2" t="s">
        <v>4</v>
      </c>
      <c r="BH77" s="25">
        <f>ROUND(G77*F77,2)</f>
        <v>0</v>
      </c>
      <c r="BI77" s="2" t="s">
        <v>10</v>
      </c>
      <c r="BJ77" s="24" t="s">
        <v>100</v>
      </c>
    </row>
    <row r="78" spans="1:44" s="6" customFormat="1" ht="29.25">
      <c r="A78" s="3"/>
      <c r="B78" s="7"/>
      <c r="C78" s="9"/>
      <c r="D78" s="26" t="s">
        <v>94</v>
      </c>
      <c r="E78" s="9"/>
      <c r="F78" s="9"/>
      <c r="G78" s="27"/>
      <c r="H78" s="9"/>
      <c r="I78" s="9"/>
      <c r="J78" s="4"/>
      <c r="K78" s="28"/>
      <c r="L78" s="21"/>
      <c r="M78" s="21"/>
      <c r="N78" s="21"/>
      <c r="O78" s="21"/>
      <c r="P78" s="21"/>
      <c r="Q78" s="29"/>
      <c r="R78" s="3"/>
      <c r="S78" s="3"/>
      <c r="T78" s="3"/>
      <c r="U78" s="3"/>
      <c r="V78" s="3"/>
      <c r="W78" s="3"/>
      <c r="X78" s="3"/>
      <c r="Y78" s="3"/>
      <c r="Z78" s="3"/>
      <c r="AA78" s="3"/>
      <c r="AB78" s="3"/>
      <c r="AQ78" s="2" t="s">
        <v>11</v>
      </c>
      <c r="AR78" s="2" t="s">
        <v>4</v>
      </c>
    </row>
    <row r="79" spans="1:62" s="6" customFormat="1" ht="37.9" customHeight="1">
      <c r="A79" s="3"/>
      <c r="B79" s="7"/>
      <c r="C79" s="14" t="s">
        <v>5</v>
      </c>
      <c r="D79" s="54" t="s">
        <v>101</v>
      </c>
      <c r="E79" s="16" t="s">
        <v>9</v>
      </c>
      <c r="F79" s="17">
        <v>1</v>
      </c>
      <c r="G79" s="18"/>
      <c r="H79" s="19"/>
      <c r="I79" s="15" t="s">
        <v>2</v>
      </c>
      <c r="J79" s="4"/>
      <c r="K79" s="20" t="s">
        <v>2</v>
      </c>
      <c r="L79" s="21"/>
      <c r="M79" s="22">
        <f>L79*F79</f>
        <v>0</v>
      </c>
      <c r="N79" s="22">
        <v>0</v>
      </c>
      <c r="O79" s="22">
        <f>N79*F79</f>
        <v>0</v>
      </c>
      <c r="P79" s="22">
        <v>0</v>
      </c>
      <c r="Q79" s="23">
        <f>P79*F79</f>
        <v>0</v>
      </c>
      <c r="R79" s="3"/>
      <c r="S79" s="3"/>
      <c r="T79" s="3"/>
      <c r="U79" s="3"/>
      <c r="V79" s="3"/>
      <c r="W79" s="3"/>
      <c r="X79" s="3"/>
      <c r="Y79" s="3"/>
      <c r="Z79" s="3"/>
      <c r="AA79" s="3"/>
      <c r="AB79" s="3"/>
      <c r="AO79" s="24" t="s">
        <v>10</v>
      </c>
      <c r="AQ79" s="24" t="s">
        <v>7</v>
      </c>
      <c r="AR79" s="24" t="s">
        <v>4</v>
      </c>
      <c r="AV79" s="2" t="s">
        <v>6</v>
      </c>
      <c r="BB79" s="25" t="e">
        <f>IF(#REF!="základní",H79,0)</f>
        <v>#REF!</v>
      </c>
      <c r="BC79" s="25" t="e">
        <f>IF(#REF!="snížená",H79,0)</f>
        <v>#REF!</v>
      </c>
      <c r="BD79" s="25" t="e">
        <f>IF(#REF!="zákl. přenesená",H79,0)</f>
        <v>#REF!</v>
      </c>
      <c r="BE79" s="25" t="e">
        <f>IF(#REF!="sníž. přenesená",H79,0)</f>
        <v>#REF!</v>
      </c>
      <c r="BF79" s="25" t="e">
        <f>IF(#REF!="nulová",H79,0)</f>
        <v>#REF!</v>
      </c>
      <c r="BG79" s="2" t="s">
        <v>4</v>
      </c>
      <c r="BH79" s="25">
        <f>ROUND(G79*F79,2)</f>
        <v>0</v>
      </c>
      <c r="BI79" s="2" t="s">
        <v>10</v>
      </c>
      <c r="BJ79" s="24" t="s">
        <v>102</v>
      </c>
    </row>
    <row r="80" spans="1:44" s="6" customFormat="1" ht="117">
      <c r="A80" s="3"/>
      <c r="B80" s="7"/>
      <c r="C80" s="9"/>
      <c r="D80" s="62" t="s">
        <v>186</v>
      </c>
      <c r="E80" s="9"/>
      <c r="F80" s="9"/>
      <c r="G80" s="27"/>
      <c r="H80" s="9"/>
      <c r="I80" s="9"/>
      <c r="J80" s="4"/>
      <c r="K80" s="28"/>
      <c r="L80" s="21"/>
      <c r="M80" s="21"/>
      <c r="N80" s="21"/>
      <c r="O80" s="21"/>
      <c r="P80" s="21"/>
      <c r="Q80" s="29"/>
      <c r="R80" s="3"/>
      <c r="S80" s="3"/>
      <c r="T80" s="3"/>
      <c r="U80" s="3"/>
      <c r="V80" s="3"/>
      <c r="W80" s="3"/>
      <c r="X80" s="3"/>
      <c r="Y80" s="3"/>
      <c r="Z80" s="3"/>
      <c r="AA80" s="3"/>
      <c r="AB80" s="3"/>
      <c r="AQ80" s="2" t="s">
        <v>11</v>
      </c>
      <c r="AR80" s="2" t="s">
        <v>4</v>
      </c>
    </row>
    <row r="81" spans="1:62" s="6" customFormat="1" ht="16.5" customHeight="1">
      <c r="A81" s="3"/>
      <c r="B81" s="7"/>
      <c r="C81" s="14" t="s">
        <v>5</v>
      </c>
      <c r="D81" s="54" t="s">
        <v>97</v>
      </c>
      <c r="E81" s="16" t="s">
        <v>9</v>
      </c>
      <c r="F81" s="17">
        <v>1</v>
      </c>
      <c r="G81" s="18"/>
      <c r="H81" s="19"/>
      <c r="I81" s="15" t="s">
        <v>2</v>
      </c>
      <c r="J81" s="4"/>
      <c r="K81" s="20" t="s">
        <v>2</v>
      </c>
      <c r="L81" s="21"/>
      <c r="M81" s="22">
        <f>L81*F81</f>
        <v>0</v>
      </c>
      <c r="N81" s="22">
        <v>0</v>
      </c>
      <c r="O81" s="22">
        <f>N81*F81</f>
        <v>0</v>
      </c>
      <c r="P81" s="22">
        <v>0</v>
      </c>
      <c r="Q81" s="23">
        <f>P81*F81</f>
        <v>0</v>
      </c>
      <c r="R81" s="3"/>
      <c r="S81" s="3"/>
      <c r="T81" s="3"/>
      <c r="U81" s="3"/>
      <c r="V81" s="3"/>
      <c r="W81" s="3"/>
      <c r="X81" s="3"/>
      <c r="Y81" s="3"/>
      <c r="Z81" s="3"/>
      <c r="AA81" s="3"/>
      <c r="AB81" s="3"/>
      <c r="AO81" s="24" t="s">
        <v>10</v>
      </c>
      <c r="AQ81" s="24" t="s">
        <v>7</v>
      </c>
      <c r="AR81" s="24" t="s">
        <v>4</v>
      </c>
      <c r="AV81" s="2" t="s">
        <v>6</v>
      </c>
      <c r="BB81" s="25" t="e">
        <f>IF(#REF!="základní",H81,0)</f>
        <v>#REF!</v>
      </c>
      <c r="BC81" s="25" t="e">
        <f>IF(#REF!="snížená",H81,0)</f>
        <v>#REF!</v>
      </c>
      <c r="BD81" s="25" t="e">
        <f>IF(#REF!="zákl. přenesená",H81,0)</f>
        <v>#REF!</v>
      </c>
      <c r="BE81" s="25" t="e">
        <f>IF(#REF!="sníž. přenesená",H81,0)</f>
        <v>#REF!</v>
      </c>
      <c r="BF81" s="25" t="e">
        <f>IF(#REF!="nulová",H81,0)</f>
        <v>#REF!</v>
      </c>
      <c r="BG81" s="2" t="s">
        <v>4</v>
      </c>
      <c r="BH81" s="25">
        <f>ROUND(G81*F81,2)</f>
        <v>0</v>
      </c>
      <c r="BI81" s="2" t="s">
        <v>10</v>
      </c>
      <c r="BJ81" s="24" t="s">
        <v>103</v>
      </c>
    </row>
    <row r="82" spans="1:44" s="6" customFormat="1" ht="29.25">
      <c r="A82" s="3"/>
      <c r="B82" s="7"/>
      <c r="C82" s="9"/>
      <c r="D82" s="26" t="s">
        <v>99</v>
      </c>
      <c r="E82" s="9"/>
      <c r="F82" s="9"/>
      <c r="G82" s="27"/>
      <c r="H82" s="9"/>
      <c r="I82" s="9"/>
      <c r="J82" s="4"/>
      <c r="K82" s="28"/>
      <c r="L82" s="21"/>
      <c r="M82" s="21"/>
      <c r="N82" s="21"/>
      <c r="O82" s="21"/>
      <c r="P82" s="21"/>
      <c r="Q82" s="29"/>
      <c r="R82" s="3"/>
      <c r="S82" s="3"/>
      <c r="T82" s="3"/>
      <c r="U82" s="3"/>
      <c r="V82" s="3"/>
      <c r="W82" s="3"/>
      <c r="X82" s="3"/>
      <c r="Y82" s="3"/>
      <c r="Z82" s="3"/>
      <c r="AA82" s="3"/>
      <c r="AB82" s="3"/>
      <c r="AQ82" s="2" t="s">
        <v>11</v>
      </c>
      <c r="AR82" s="2" t="s">
        <v>4</v>
      </c>
    </row>
    <row r="83" spans="1:62" s="6" customFormat="1" ht="37.9" customHeight="1">
      <c r="A83" s="3"/>
      <c r="B83" s="7"/>
      <c r="C83" s="14" t="s">
        <v>5</v>
      </c>
      <c r="D83" s="54" t="s">
        <v>104</v>
      </c>
      <c r="E83" s="16" t="s">
        <v>9</v>
      </c>
      <c r="F83" s="17">
        <v>1</v>
      </c>
      <c r="G83" s="18"/>
      <c r="H83" s="19"/>
      <c r="I83" s="15" t="s">
        <v>2</v>
      </c>
      <c r="J83" s="4"/>
      <c r="K83" s="20" t="s">
        <v>2</v>
      </c>
      <c r="L83" s="21"/>
      <c r="M83" s="22">
        <f>L83*F83</f>
        <v>0</v>
      </c>
      <c r="N83" s="22">
        <v>0</v>
      </c>
      <c r="O83" s="22">
        <f>N83*F83</f>
        <v>0</v>
      </c>
      <c r="P83" s="22">
        <v>0</v>
      </c>
      <c r="Q83" s="23">
        <f>P83*F83</f>
        <v>0</v>
      </c>
      <c r="R83" s="3"/>
      <c r="S83" s="3"/>
      <c r="T83" s="3"/>
      <c r="U83" s="3"/>
      <c r="V83" s="3"/>
      <c r="W83" s="3"/>
      <c r="X83" s="3"/>
      <c r="Y83" s="3"/>
      <c r="Z83" s="3"/>
      <c r="AA83" s="3"/>
      <c r="AB83" s="3"/>
      <c r="AO83" s="24" t="s">
        <v>10</v>
      </c>
      <c r="AQ83" s="24" t="s">
        <v>7</v>
      </c>
      <c r="AR83" s="24" t="s">
        <v>4</v>
      </c>
      <c r="AV83" s="2" t="s">
        <v>6</v>
      </c>
      <c r="BB83" s="25" t="e">
        <f>IF(#REF!="základní",H83,0)</f>
        <v>#REF!</v>
      </c>
      <c r="BC83" s="25" t="e">
        <f>IF(#REF!="snížená",H83,0)</f>
        <v>#REF!</v>
      </c>
      <c r="BD83" s="25" t="e">
        <f>IF(#REF!="zákl. přenesená",H83,0)</f>
        <v>#REF!</v>
      </c>
      <c r="BE83" s="25" t="e">
        <f>IF(#REF!="sníž. přenesená",H83,0)</f>
        <v>#REF!</v>
      </c>
      <c r="BF83" s="25" t="e">
        <f>IF(#REF!="nulová",H83,0)</f>
        <v>#REF!</v>
      </c>
      <c r="BG83" s="2" t="s">
        <v>4</v>
      </c>
      <c r="BH83" s="25">
        <f>ROUND(G83*F83,2)</f>
        <v>0</v>
      </c>
      <c r="BI83" s="2" t="s">
        <v>10</v>
      </c>
      <c r="BJ83" s="24" t="s">
        <v>105</v>
      </c>
    </row>
    <row r="84" spans="1:44" s="6" customFormat="1" ht="19.5">
      <c r="A84" s="3"/>
      <c r="B84" s="7"/>
      <c r="C84" s="9"/>
      <c r="D84" s="26" t="s">
        <v>106</v>
      </c>
      <c r="E84" s="9"/>
      <c r="F84" s="9"/>
      <c r="G84" s="27"/>
      <c r="H84" s="9"/>
      <c r="I84" s="9"/>
      <c r="J84" s="4"/>
      <c r="K84" s="28"/>
      <c r="L84" s="21"/>
      <c r="M84" s="21"/>
      <c r="N84" s="21"/>
      <c r="O84" s="21"/>
      <c r="P84" s="21"/>
      <c r="Q84" s="29"/>
      <c r="R84" s="3"/>
      <c r="S84" s="3"/>
      <c r="T84" s="3"/>
      <c r="U84" s="3"/>
      <c r="V84" s="3"/>
      <c r="W84" s="3"/>
      <c r="X84" s="3"/>
      <c r="Y84" s="3"/>
      <c r="Z84" s="3"/>
      <c r="AA84" s="3"/>
      <c r="AB84" s="3"/>
      <c r="AQ84" s="2" t="s">
        <v>11</v>
      </c>
      <c r="AR84" s="2" t="s">
        <v>4</v>
      </c>
    </row>
    <row r="85" spans="1:62" s="6" customFormat="1" ht="24.2" customHeight="1">
      <c r="A85" s="3"/>
      <c r="B85" s="7"/>
      <c r="C85" s="14" t="s">
        <v>5</v>
      </c>
      <c r="D85" s="54" t="s">
        <v>145</v>
      </c>
      <c r="E85" s="16" t="s">
        <v>9</v>
      </c>
      <c r="F85" s="17">
        <v>1</v>
      </c>
      <c r="G85" s="18"/>
      <c r="H85" s="19"/>
      <c r="I85" s="15" t="s">
        <v>2</v>
      </c>
      <c r="J85" s="4"/>
      <c r="K85" s="20" t="s">
        <v>2</v>
      </c>
      <c r="L85" s="21"/>
      <c r="M85" s="22">
        <f>L85*F85</f>
        <v>0</v>
      </c>
      <c r="N85" s="22">
        <v>0</v>
      </c>
      <c r="O85" s="22">
        <f>N85*F85</f>
        <v>0</v>
      </c>
      <c r="P85" s="22">
        <v>0</v>
      </c>
      <c r="Q85" s="23">
        <f>P85*F85</f>
        <v>0</v>
      </c>
      <c r="R85" s="3"/>
      <c r="S85" s="3"/>
      <c r="T85" s="3"/>
      <c r="U85" s="3"/>
      <c r="V85" s="3"/>
      <c r="W85" s="3"/>
      <c r="X85" s="3"/>
      <c r="Y85" s="3"/>
      <c r="Z85" s="3"/>
      <c r="AA85" s="3"/>
      <c r="AB85" s="3"/>
      <c r="AO85" s="24" t="s">
        <v>10</v>
      </c>
      <c r="AQ85" s="24" t="s">
        <v>7</v>
      </c>
      <c r="AR85" s="24" t="s">
        <v>4</v>
      </c>
      <c r="AV85" s="2" t="s">
        <v>6</v>
      </c>
      <c r="BB85" s="25" t="e">
        <f>IF(#REF!="základní",H85,0)</f>
        <v>#REF!</v>
      </c>
      <c r="BC85" s="25" t="e">
        <f>IF(#REF!="snížená",H85,0)</f>
        <v>#REF!</v>
      </c>
      <c r="BD85" s="25" t="e">
        <f>IF(#REF!="zákl. přenesená",H85,0)</f>
        <v>#REF!</v>
      </c>
      <c r="BE85" s="25" t="e">
        <f>IF(#REF!="sníž. přenesená",H85,0)</f>
        <v>#REF!</v>
      </c>
      <c r="BF85" s="25" t="e">
        <f>IF(#REF!="nulová",H85,0)</f>
        <v>#REF!</v>
      </c>
      <c r="BG85" s="2" t="s">
        <v>4</v>
      </c>
      <c r="BH85" s="25">
        <f>ROUND(G85*F85,2)</f>
        <v>0</v>
      </c>
      <c r="BI85" s="2" t="s">
        <v>10</v>
      </c>
      <c r="BJ85" s="24" t="s">
        <v>107</v>
      </c>
    </row>
    <row r="86" spans="1:44" s="6" customFormat="1" ht="29.25">
      <c r="A86" s="3"/>
      <c r="B86" s="7"/>
      <c r="C86" s="9"/>
      <c r="D86" s="26" t="s">
        <v>83</v>
      </c>
      <c r="E86" s="9"/>
      <c r="F86" s="9"/>
      <c r="G86" s="27"/>
      <c r="H86" s="9"/>
      <c r="I86" s="9"/>
      <c r="J86" s="4"/>
      <c r="K86" s="28"/>
      <c r="L86" s="21"/>
      <c r="M86" s="21"/>
      <c r="N86" s="21"/>
      <c r="O86" s="21"/>
      <c r="P86" s="21"/>
      <c r="Q86" s="29"/>
      <c r="R86" s="3"/>
      <c r="S86" s="3"/>
      <c r="T86" s="3"/>
      <c r="U86" s="3"/>
      <c r="V86" s="3"/>
      <c r="W86" s="3"/>
      <c r="X86" s="3"/>
      <c r="Y86" s="3"/>
      <c r="Z86" s="3"/>
      <c r="AA86" s="3"/>
      <c r="AB86" s="3"/>
      <c r="AQ86" s="2" t="s">
        <v>11</v>
      </c>
      <c r="AR86" s="2" t="s">
        <v>4</v>
      </c>
    </row>
    <row r="87" spans="1:62" s="6" customFormat="1" ht="33" customHeight="1">
      <c r="A87" s="3"/>
      <c r="B87" s="7"/>
      <c r="C87" s="14" t="s">
        <v>5</v>
      </c>
      <c r="D87" s="54" t="s">
        <v>108</v>
      </c>
      <c r="E87" s="16" t="s">
        <v>9</v>
      </c>
      <c r="F87" s="17">
        <v>1</v>
      </c>
      <c r="G87" s="18"/>
      <c r="H87" s="19"/>
      <c r="I87" s="15" t="s">
        <v>2</v>
      </c>
      <c r="J87" s="4"/>
      <c r="K87" s="20" t="s">
        <v>2</v>
      </c>
      <c r="L87" s="21"/>
      <c r="M87" s="22">
        <f>L87*F87</f>
        <v>0</v>
      </c>
      <c r="N87" s="22">
        <v>0</v>
      </c>
      <c r="O87" s="22">
        <f>N87*F87</f>
        <v>0</v>
      </c>
      <c r="P87" s="22">
        <v>0</v>
      </c>
      <c r="Q87" s="23">
        <f>P87*F87</f>
        <v>0</v>
      </c>
      <c r="R87" s="3"/>
      <c r="S87" s="3"/>
      <c r="T87" s="3"/>
      <c r="U87" s="3"/>
      <c r="V87" s="3"/>
      <c r="W87" s="3"/>
      <c r="X87" s="3"/>
      <c r="Y87" s="3"/>
      <c r="Z87" s="3"/>
      <c r="AA87" s="3"/>
      <c r="AB87" s="3"/>
      <c r="AO87" s="24" t="s">
        <v>10</v>
      </c>
      <c r="AQ87" s="24" t="s">
        <v>7</v>
      </c>
      <c r="AR87" s="24" t="s">
        <v>4</v>
      </c>
      <c r="AV87" s="2" t="s">
        <v>6</v>
      </c>
      <c r="BB87" s="25" t="e">
        <f>IF(#REF!="základní",H87,0)</f>
        <v>#REF!</v>
      </c>
      <c r="BC87" s="25" t="e">
        <f>IF(#REF!="snížená",H87,0)</f>
        <v>#REF!</v>
      </c>
      <c r="BD87" s="25" t="e">
        <f>IF(#REF!="zákl. přenesená",H87,0)</f>
        <v>#REF!</v>
      </c>
      <c r="BE87" s="25" t="e">
        <f>IF(#REF!="sníž. přenesená",H87,0)</f>
        <v>#REF!</v>
      </c>
      <c r="BF87" s="25" t="e">
        <f>IF(#REF!="nulová",H87,0)</f>
        <v>#REF!</v>
      </c>
      <c r="BG87" s="2" t="s">
        <v>4</v>
      </c>
      <c r="BH87" s="25">
        <f>ROUND(G87*F87,2)</f>
        <v>0</v>
      </c>
      <c r="BI87" s="2" t="s">
        <v>10</v>
      </c>
      <c r="BJ87" s="24" t="s">
        <v>109</v>
      </c>
    </row>
    <row r="88" spans="1:44" s="6" customFormat="1" ht="165.75">
      <c r="A88" s="3"/>
      <c r="B88" s="7"/>
      <c r="C88" s="9"/>
      <c r="D88" s="62" t="s">
        <v>187</v>
      </c>
      <c r="E88" s="9"/>
      <c r="F88" s="9"/>
      <c r="G88" s="27"/>
      <c r="H88" s="9"/>
      <c r="I88" s="9"/>
      <c r="J88" s="4"/>
      <c r="K88" s="28"/>
      <c r="L88" s="21"/>
      <c r="M88" s="21"/>
      <c r="N88" s="21"/>
      <c r="O88" s="21"/>
      <c r="P88" s="21"/>
      <c r="Q88" s="29"/>
      <c r="R88" s="3"/>
      <c r="S88" s="3"/>
      <c r="T88" s="3"/>
      <c r="U88" s="3"/>
      <c r="V88" s="3"/>
      <c r="W88" s="3"/>
      <c r="X88" s="3"/>
      <c r="Y88" s="3"/>
      <c r="Z88" s="3"/>
      <c r="AA88" s="3"/>
      <c r="AB88" s="3"/>
      <c r="AQ88" s="2" t="s">
        <v>11</v>
      </c>
      <c r="AR88" s="2" t="s">
        <v>4</v>
      </c>
    </row>
    <row r="89" spans="1:62" s="6" customFormat="1" ht="16.5" customHeight="1">
      <c r="A89" s="3"/>
      <c r="B89" s="7"/>
      <c r="C89" s="14" t="s">
        <v>5</v>
      </c>
      <c r="D89" s="54" t="s">
        <v>110</v>
      </c>
      <c r="E89" s="16" t="s">
        <v>9</v>
      </c>
      <c r="F89" s="17">
        <v>1</v>
      </c>
      <c r="G89" s="18"/>
      <c r="H89" s="19"/>
      <c r="I89" s="15" t="s">
        <v>2</v>
      </c>
      <c r="J89" s="4"/>
      <c r="K89" s="20" t="s">
        <v>2</v>
      </c>
      <c r="L89" s="21"/>
      <c r="M89" s="22">
        <f>L89*F89</f>
        <v>0</v>
      </c>
      <c r="N89" s="22">
        <v>0</v>
      </c>
      <c r="O89" s="22">
        <f>N89*F89</f>
        <v>0</v>
      </c>
      <c r="P89" s="22">
        <v>0</v>
      </c>
      <c r="Q89" s="23">
        <f>P89*F89</f>
        <v>0</v>
      </c>
      <c r="R89" s="3"/>
      <c r="S89" s="3"/>
      <c r="T89" s="3"/>
      <c r="U89" s="3"/>
      <c r="V89" s="3"/>
      <c r="W89" s="3"/>
      <c r="X89" s="3"/>
      <c r="Y89" s="3"/>
      <c r="Z89" s="3"/>
      <c r="AA89" s="3"/>
      <c r="AB89" s="3"/>
      <c r="AO89" s="24" t="s">
        <v>10</v>
      </c>
      <c r="AQ89" s="24" t="s">
        <v>7</v>
      </c>
      <c r="AR89" s="24" t="s">
        <v>4</v>
      </c>
      <c r="AV89" s="2" t="s">
        <v>6</v>
      </c>
      <c r="BB89" s="25" t="e">
        <f>IF(#REF!="základní",H89,0)</f>
        <v>#REF!</v>
      </c>
      <c r="BC89" s="25" t="e">
        <f>IF(#REF!="snížená",H89,0)</f>
        <v>#REF!</v>
      </c>
      <c r="BD89" s="25" t="e">
        <f>IF(#REF!="zákl. přenesená",H89,0)</f>
        <v>#REF!</v>
      </c>
      <c r="BE89" s="25" t="e">
        <f>IF(#REF!="sníž. přenesená",H89,0)</f>
        <v>#REF!</v>
      </c>
      <c r="BF89" s="25" t="e">
        <f>IF(#REF!="nulová",H89,0)</f>
        <v>#REF!</v>
      </c>
      <c r="BG89" s="2" t="s">
        <v>4</v>
      </c>
      <c r="BH89" s="25">
        <f>ROUND(G89*F89,2)</f>
        <v>0</v>
      </c>
      <c r="BI89" s="2" t="s">
        <v>10</v>
      </c>
      <c r="BJ89" s="24" t="s">
        <v>111</v>
      </c>
    </row>
    <row r="90" spans="1:62" s="6" customFormat="1" ht="16.5" customHeight="1">
      <c r="A90" s="3"/>
      <c r="B90" s="7"/>
      <c r="C90" s="14" t="s">
        <v>5</v>
      </c>
      <c r="D90" s="54" t="s">
        <v>112</v>
      </c>
      <c r="E90" s="16" t="s">
        <v>9</v>
      </c>
      <c r="F90" s="17">
        <v>5</v>
      </c>
      <c r="G90" s="18"/>
      <c r="H90" s="19"/>
      <c r="I90" s="15" t="s">
        <v>2</v>
      </c>
      <c r="J90" s="4"/>
      <c r="K90" s="20" t="s">
        <v>2</v>
      </c>
      <c r="L90" s="21"/>
      <c r="M90" s="22">
        <f>L90*F90</f>
        <v>0</v>
      </c>
      <c r="N90" s="22">
        <v>0</v>
      </c>
      <c r="O90" s="22">
        <f>N90*F90</f>
        <v>0</v>
      </c>
      <c r="P90" s="22">
        <v>0</v>
      </c>
      <c r="Q90" s="23">
        <f>P90*F90</f>
        <v>0</v>
      </c>
      <c r="R90" s="3"/>
      <c r="S90" s="3"/>
      <c r="T90" s="3"/>
      <c r="U90" s="3"/>
      <c r="V90" s="3"/>
      <c r="W90" s="3"/>
      <c r="X90" s="3"/>
      <c r="Y90" s="3"/>
      <c r="Z90" s="3"/>
      <c r="AA90" s="3"/>
      <c r="AB90" s="3"/>
      <c r="AO90" s="24" t="s">
        <v>10</v>
      </c>
      <c r="AQ90" s="24" t="s">
        <v>7</v>
      </c>
      <c r="AR90" s="24" t="s">
        <v>4</v>
      </c>
      <c r="AV90" s="2" t="s">
        <v>6</v>
      </c>
      <c r="BB90" s="25" t="e">
        <f>IF(#REF!="základní",H90,0)</f>
        <v>#REF!</v>
      </c>
      <c r="BC90" s="25" t="e">
        <f>IF(#REF!="snížená",H90,0)</f>
        <v>#REF!</v>
      </c>
      <c r="BD90" s="25" t="e">
        <f>IF(#REF!="zákl. přenesená",H90,0)</f>
        <v>#REF!</v>
      </c>
      <c r="BE90" s="25" t="e">
        <f>IF(#REF!="sníž. přenesená",H90,0)</f>
        <v>#REF!</v>
      </c>
      <c r="BF90" s="25" t="e">
        <f>IF(#REF!="nulová",H90,0)</f>
        <v>#REF!</v>
      </c>
      <c r="BG90" s="2" t="s">
        <v>4</v>
      </c>
      <c r="BH90" s="25">
        <f>ROUND(G90*F90,2)</f>
        <v>0</v>
      </c>
      <c r="BI90" s="2" t="s">
        <v>10</v>
      </c>
      <c r="BJ90" s="24" t="s">
        <v>113</v>
      </c>
    </row>
    <row r="91" spans="1:44" s="6" customFormat="1" ht="117">
      <c r="A91" s="3"/>
      <c r="B91" s="7"/>
      <c r="C91" s="9"/>
      <c r="D91" s="62" t="s">
        <v>188</v>
      </c>
      <c r="E91" s="9"/>
      <c r="F91" s="9"/>
      <c r="G91" s="27"/>
      <c r="H91" s="9"/>
      <c r="I91" s="9"/>
      <c r="J91" s="4"/>
      <c r="K91" s="28"/>
      <c r="L91" s="21"/>
      <c r="M91" s="21"/>
      <c r="N91" s="21"/>
      <c r="O91" s="21"/>
      <c r="P91" s="21"/>
      <c r="Q91" s="29"/>
      <c r="R91" s="3"/>
      <c r="S91" s="3"/>
      <c r="T91" s="3"/>
      <c r="U91" s="3"/>
      <c r="V91" s="3"/>
      <c r="W91" s="3"/>
      <c r="X91" s="3"/>
      <c r="Y91" s="3"/>
      <c r="Z91" s="3"/>
      <c r="AA91" s="3"/>
      <c r="AB91" s="3"/>
      <c r="AQ91" s="2" t="s">
        <v>11</v>
      </c>
      <c r="AR91" s="2" t="s">
        <v>4</v>
      </c>
    </row>
    <row r="92" spans="1:62" s="6" customFormat="1" ht="16.5" customHeight="1">
      <c r="A92" s="3"/>
      <c r="B92" s="7"/>
      <c r="C92" s="14" t="s">
        <v>5</v>
      </c>
      <c r="D92" s="54" t="s">
        <v>114</v>
      </c>
      <c r="E92" s="16" t="s">
        <v>9</v>
      </c>
      <c r="F92" s="17">
        <v>1</v>
      </c>
      <c r="G92" s="18"/>
      <c r="H92" s="19"/>
      <c r="I92" s="15" t="s">
        <v>2</v>
      </c>
      <c r="J92" s="4"/>
      <c r="K92" s="20" t="s">
        <v>2</v>
      </c>
      <c r="L92" s="21"/>
      <c r="M92" s="22">
        <f>L92*F92</f>
        <v>0</v>
      </c>
      <c r="N92" s="22">
        <v>0</v>
      </c>
      <c r="O92" s="22">
        <f>N92*F92</f>
        <v>0</v>
      </c>
      <c r="P92" s="22">
        <v>0</v>
      </c>
      <c r="Q92" s="23">
        <f>P92*F92</f>
        <v>0</v>
      </c>
      <c r="R92" s="3"/>
      <c r="S92" s="3"/>
      <c r="T92" s="3"/>
      <c r="U92" s="3"/>
      <c r="V92" s="3"/>
      <c r="W92" s="3"/>
      <c r="X92" s="3"/>
      <c r="Y92" s="3"/>
      <c r="Z92" s="3"/>
      <c r="AA92" s="3"/>
      <c r="AB92" s="3"/>
      <c r="AO92" s="24" t="s">
        <v>10</v>
      </c>
      <c r="AQ92" s="24" t="s">
        <v>7</v>
      </c>
      <c r="AR92" s="24" t="s">
        <v>4</v>
      </c>
      <c r="AV92" s="2" t="s">
        <v>6</v>
      </c>
      <c r="BB92" s="25" t="e">
        <f>IF(#REF!="základní",H92,0)</f>
        <v>#REF!</v>
      </c>
      <c r="BC92" s="25" t="e">
        <f>IF(#REF!="snížená",H92,0)</f>
        <v>#REF!</v>
      </c>
      <c r="BD92" s="25" t="e">
        <f>IF(#REF!="zákl. přenesená",H92,0)</f>
        <v>#REF!</v>
      </c>
      <c r="BE92" s="25" t="e">
        <f>IF(#REF!="sníž. přenesená",H92,0)</f>
        <v>#REF!</v>
      </c>
      <c r="BF92" s="25" t="e">
        <f>IF(#REF!="nulová",H92,0)</f>
        <v>#REF!</v>
      </c>
      <c r="BG92" s="2" t="s">
        <v>4</v>
      </c>
      <c r="BH92" s="25">
        <f>ROUND(G92*F92,2)</f>
        <v>0</v>
      </c>
      <c r="BI92" s="2" t="s">
        <v>10</v>
      </c>
      <c r="BJ92" s="24" t="s">
        <v>115</v>
      </c>
    </row>
    <row r="93" spans="1:44" s="6" customFormat="1" ht="68.25">
      <c r="A93" s="3"/>
      <c r="B93" s="7"/>
      <c r="C93" s="9"/>
      <c r="D93" s="62" t="s">
        <v>189</v>
      </c>
      <c r="E93" s="9"/>
      <c r="F93" s="9"/>
      <c r="G93" s="27"/>
      <c r="H93" s="9"/>
      <c r="I93" s="9"/>
      <c r="J93" s="4"/>
      <c r="K93" s="28"/>
      <c r="L93" s="21"/>
      <c r="M93" s="21"/>
      <c r="N93" s="21"/>
      <c r="O93" s="21"/>
      <c r="P93" s="21"/>
      <c r="Q93" s="29"/>
      <c r="R93" s="3"/>
      <c r="S93" s="3"/>
      <c r="T93" s="3"/>
      <c r="U93" s="3"/>
      <c r="V93" s="3"/>
      <c r="W93" s="3"/>
      <c r="X93" s="3"/>
      <c r="Y93" s="3"/>
      <c r="Z93" s="3"/>
      <c r="AA93" s="3"/>
      <c r="AB93" s="3"/>
      <c r="AQ93" s="2" t="s">
        <v>11</v>
      </c>
      <c r="AR93" s="2" t="s">
        <v>4</v>
      </c>
    </row>
    <row r="94" spans="1:62" s="6" customFormat="1" ht="16.5" customHeight="1">
      <c r="A94" s="3"/>
      <c r="B94" s="7"/>
      <c r="C94" s="14" t="s">
        <v>5</v>
      </c>
      <c r="D94" s="54" t="s">
        <v>116</v>
      </c>
      <c r="E94" s="16" t="s">
        <v>9</v>
      </c>
      <c r="F94" s="17">
        <v>1</v>
      </c>
      <c r="G94" s="18"/>
      <c r="H94" s="19"/>
      <c r="I94" s="15" t="s">
        <v>2</v>
      </c>
      <c r="J94" s="4"/>
      <c r="K94" s="20" t="s">
        <v>2</v>
      </c>
      <c r="L94" s="21"/>
      <c r="M94" s="22">
        <f>L94*F94</f>
        <v>0</v>
      </c>
      <c r="N94" s="22">
        <v>0</v>
      </c>
      <c r="O94" s="22">
        <f>N94*F94</f>
        <v>0</v>
      </c>
      <c r="P94" s="22">
        <v>0</v>
      </c>
      <c r="Q94" s="23">
        <f>P94*F94</f>
        <v>0</v>
      </c>
      <c r="R94" s="3"/>
      <c r="S94" s="3"/>
      <c r="T94" s="3"/>
      <c r="U94" s="3"/>
      <c r="V94" s="3"/>
      <c r="W94" s="3"/>
      <c r="X94" s="3"/>
      <c r="Y94" s="3"/>
      <c r="Z94" s="3"/>
      <c r="AA94" s="3"/>
      <c r="AB94" s="3"/>
      <c r="AO94" s="24" t="s">
        <v>10</v>
      </c>
      <c r="AQ94" s="24" t="s">
        <v>7</v>
      </c>
      <c r="AR94" s="24" t="s">
        <v>4</v>
      </c>
      <c r="AV94" s="2" t="s">
        <v>6</v>
      </c>
      <c r="BB94" s="25" t="e">
        <f>IF(#REF!="základní",H94,0)</f>
        <v>#REF!</v>
      </c>
      <c r="BC94" s="25" t="e">
        <f>IF(#REF!="snížená",H94,0)</f>
        <v>#REF!</v>
      </c>
      <c r="BD94" s="25" t="e">
        <f>IF(#REF!="zákl. přenesená",H94,0)</f>
        <v>#REF!</v>
      </c>
      <c r="BE94" s="25" t="e">
        <f>IF(#REF!="sníž. přenesená",H94,0)</f>
        <v>#REF!</v>
      </c>
      <c r="BF94" s="25" t="e">
        <f>IF(#REF!="nulová",H94,0)</f>
        <v>#REF!</v>
      </c>
      <c r="BG94" s="2" t="s">
        <v>4</v>
      </c>
      <c r="BH94" s="25">
        <f>ROUND(G94*F94,2)</f>
        <v>0</v>
      </c>
      <c r="BI94" s="2" t="s">
        <v>10</v>
      </c>
      <c r="BJ94" s="24" t="s">
        <v>117</v>
      </c>
    </row>
    <row r="95" spans="1:44" s="6" customFormat="1" ht="58.5">
      <c r="A95" s="3"/>
      <c r="B95" s="7"/>
      <c r="C95" s="9"/>
      <c r="D95" s="62" t="s">
        <v>190</v>
      </c>
      <c r="E95" s="9"/>
      <c r="F95" s="9"/>
      <c r="G95" s="27"/>
      <c r="H95" s="9"/>
      <c r="I95" s="9"/>
      <c r="J95" s="4"/>
      <c r="K95" s="28"/>
      <c r="L95" s="21"/>
      <c r="M95" s="21"/>
      <c r="N95" s="21"/>
      <c r="O95" s="21"/>
      <c r="P95" s="21"/>
      <c r="Q95" s="29"/>
      <c r="R95" s="3"/>
      <c r="S95" s="3"/>
      <c r="T95" s="3"/>
      <c r="U95" s="3"/>
      <c r="V95" s="3"/>
      <c r="W95" s="3"/>
      <c r="X95" s="3"/>
      <c r="Y95" s="3"/>
      <c r="Z95" s="3"/>
      <c r="AA95" s="3"/>
      <c r="AB95" s="3"/>
      <c r="AQ95" s="2" t="s">
        <v>11</v>
      </c>
      <c r="AR95" s="2" t="s">
        <v>4</v>
      </c>
    </row>
    <row r="96" spans="1:62" s="6" customFormat="1" ht="16.5" customHeight="1">
      <c r="A96" s="3"/>
      <c r="B96" s="7"/>
      <c r="C96" s="14" t="s">
        <v>5</v>
      </c>
      <c r="D96" s="54" t="s">
        <v>90</v>
      </c>
      <c r="E96" s="16" t="s">
        <v>9</v>
      </c>
      <c r="F96" s="17">
        <v>1</v>
      </c>
      <c r="G96" s="18"/>
      <c r="H96" s="19"/>
      <c r="I96" s="15" t="s">
        <v>2</v>
      </c>
      <c r="J96" s="4"/>
      <c r="K96" s="20" t="s">
        <v>2</v>
      </c>
      <c r="L96" s="21"/>
      <c r="M96" s="22">
        <f>L96*F96</f>
        <v>0</v>
      </c>
      <c r="N96" s="22">
        <v>0</v>
      </c>
      <c r="O96" s="22">
        <f>N96*F96</f>
        <v>0</v>
      </c>
      <c r="P96" s="22">
        <v>0</v>
      </c>
      <c r="Q96" s="23">
        <f>P96*F96</f>
        <v>0</v>
      </c>
      <c r="R96" s="3"/>
      <c r="S96" s="3"/>
      <c r="T96" s="3"/>
      <c r="U96" s="3"/>
      <c r="V96" s="3"/>
      <c r="W96" s="3"/>
      <c r="X96" s="3"/>
      <c r="Y96" s="3"/>
      <c r="Z96" s="3"/>
      <c r="AA96" s="3"/>
      <c r="AB96" s="3"/>
      <c r="AO96" s="24" t="s">
        <v>10</v>
      </c>
      <c r="AQ96" s="24" t="s">
        <v>7</v>
      </c>
      <c r="AR96" s="24" t="s">
        <v>4</v>
      </c>
      <c r="AV96" s="2" t="s">
        <v>6</v>
      </c>
      <c r="BB96" s="25" t="e">
        <f>IF(#REF!="základní",H96,0)</f>
        <v>#REF!</v>
      </c>
      <c r="BC96" s="25" t="e">
        <f>IF(#REF!="snížená",H96,0)</f>
        <v>#REF!</v>
      </c>
      <c r="BD96" s="25" t="e">
        <f>IF(#REF!="zákl. přenesená",H96,0)</f>
        <v>#REF!</v>
      </c>
      <c r="BE96" s="25" t="e">
        <f>IF(#REF!="sníž. přenesená",H96,0)</f>
        <v>#REF!</v>
      </c>
      <c r="BF96" s="25" t="e">
        <f>IF(#REF!="nulová",H96,0)</f>
        <v>#REF!</v>
      </c>
      <c r="BG96" s="2" t="s">
        <v>4</v>
      </c>
      <c r="BH96" s="25">
        <f>ROUND(G96*F96,2)</f>
        <v>0</v>
      </c>
      <c r="BI96" s="2" t="s">
        <v>10</v>
      </c>
      <c r="BJ96" s="24" t="s">
        <v>118</v>
      </c>
    </row>
    <row r="97" spans="1:44" s="6" customFormat="1" ht="136.5">
      <c r="A97" s="3"/>
      <c r="B97" s="7"/>
      <c r="C97" s="9"/>
      <c r="D97" s="62" t="s">
        <v>191</v>
      </c>
      <c r="E97" s="9"/>
      <c r="F97" s="9"/>
      <c r="G97" s="27"/>
      <c r="H97" s="9"/>
      <c r="I97" s="9"/>
      <c r="J97" s="4"/>
      <c r="K97" s="28"/>
      <c r="L97" s="21"/>
      <c r="M97" s="21"/>
      <c r="N97" s="21"/>
      <c r="O97" s="21"/>
      <c r="P97" s="21"/>
      <c r="Q97" s="29"/>
      <c r="R97" s="3"/>
      <c r="S97" s="3"/>
      <c r="T97" s="3"/>
      <c r="U97" s="3"/>
      <c r="V97" s="3"/>
      <c r="W97" s="3"/>
      <c r="X97" s="3"/>
      <c r="Y97" s="3"/>
      <c r="Z97" s="3"/>
      <c r="AA97" s="3"/>
      <c r="AB97" s="3"/>
      <c r="AQ97" s="2" t="s">
        <v>11</v>
      </c>
      <c r="AR97" s="2" t="s">
        <v>4</v>
      </c>
    </row>
    <row r="98" spans="1:62" s="6" customFormat="1" ht="16.5" customHeight="1">
      <c r="A98" s="3"/>
      <c r="B98" s="7"/>
      <c r="C98" s="14" t="s">
        <v>5</v>
      </c>
      <c r="D98" s="54" t="s">
        <v>119</v>
      </c>
      <c r="E98" s="16" t="s">
        <v>9</v>
      </c>
      <c r="F98" s="17">
        <v>1</v>
      </c>
      <c r="G98" s="18"/>
      <c r="H98" s="19"/>
      <c r="I98" s="15" t="s">
        <v>2</v>
      </c>
      <c r="J98" s="4"/>
      <c r="K98" s="20" t="s">
        <v>2</v>
      </c>
      <c r="L98" s="21"/>
      <c r="M98" s="22">
        <f>L98*F98</f>
        <v>0</v>
      </c>
      <c r="N98" s="22">
        <v>0</v>
      </c>
      <c r="O98" s="22">
        <f>N98*F98</f>
        <v>0</v>
      </c>
      <c r="P98" s="22">
        <v>0</v>
      </c>
      <c r="Q98" s="23">
        <f>P98*F98</f>
        <v>0</v>
      </c>
      <c r="R98" s="3"/>
      <c r="S98" s="3"/>
      <c r="T98" s="3"/>
      <c r="U98" s="3"/>
      <c r="V98" s="3"/>
      <c r="W98" s="3"/>
      <c r="X98" s="3"/>
      <c r="Y98" s="3"/>
      <c r="Z98" s="3"/>
      <c r="AA98" s="3"/>
      <c r="AB98" s="3"/>
      <c r="AO98" s="24" t="s">
        <v>10</v>
      </c>
      <c r="AQ98" s="24" t="s">
        <v>7</v>
      </c>
      <c r="AR98" s="24" t="s">
        <v>4</v>
      </c>
      <c r="AV98" s="2" t="s">
        <v>6</v>
      </c>
      <c r="BB98" s="25" t="e">
        <f>IF(#REF!="základní",H98,0)</f>
        <v>#REF!</v>
      </c>
      <c r="BC98" s="25" t="e">
        <f>IF(#REF!="snížená",H98,0)</f>
        <v>#REF!</v>
      </c>
      <c r="BD98" s="25" t="e">
        <f>IF(#REF!="zákl. přenesená",H98,0)</f>
        <v>#REF!</v>
      </c>
      <c r="BE98" s="25" t="e">
        <f>IF(#REF!="sníž. přenesená",H98,0)</f>
        <v>#REF!</v>
      </c>
      <c r="BF98" s="25" t="e">
        <f>IF(#REF!="nulová",H98,0)</f>
        <v>#REF!</v>
      </c>
      <c r="BG98" s="2" t="s">
        <v>4</v>
      </c>
      <c r="BH98" s="25">
        <f>ROUND(G98*F98,2)</f>
        <v>0</v>
      </c>
      <c r="BI98" s="2" t="s">
        <v>10</v>
      </c>
      <c r="BJ98" s="24" t="s">
        <v>120</v>
      </c>
    </row>
    <row r="99" spans="1:44" s="6" customFormat="1" ht="107.25">
      <c r="A99" s="3"/>
      <c r="B99" s="7"/>
      <c r="C99" s="9"/>
      <c r="D99" s="62" t="s">
        <v>192</v>
      </c>
      <c r="E99" s="9"/>
      <c r="F99" s="9"/>
      <c r="G99" s="27"/>
      <c r="H99" s="9"/>
      <c r="I99" s="9"/>
      <c r="J99" s="4"/>
      <c r="K99" s="28"/>
      <c r="L99" s="21"/>
      <c r="M99" s="21"/>
      <c r="N99" s="21"/>
      <c r="O99" s="21"/>
      <c r="P99" s="21"/>
      <c r="Q99" s="29"/>
      <c r="R99" s="3"/>
      <c r="S99" s="3"/>
      <c r="T99" s="3"/>
      <c r="U99" s="3"/>
      <c r="V99" s="3"/>
      <c r="W99" s="3"/>
      <c r="X99" s="3"/>
      <c r="Y99" s="3"/>
      <c r="Z99" s="3"/>
      <c r="AA99" s="3"/>
      <c r="AB99" s="3"/>
      <c r="AQ99" s="2" t="s">
        <v>11</v>
      </c>
      <c r="AR99" s="2" t="s">
        <v>4</v>
      </c>
    </row>
    <row r="100" spans="1:62" s="6" customFormat="1" ht="16.5" customHeight="1">
      <c r="A100" s="3"/>
      <c r="B100" s="7"/>
      <c r="C100" s="14" t="s">
        <v>5</v>
      </c>
      <c r="D100" s="54" t="s">
        <v>121</v>
      </c>
      <c r="E100" s="16" t="s">
        <v>9</v>
      </c>
      <c r="F100" s="17">
        <v>1</v>
      </c>
      <c r="G100" s="18"/>
      <c r="H100" s="19"/>
      <c r="I100" s="15" t="s">
        <v>2</v>
      </c>
      <c r="J100" s="4"/>
      <c r="K100" s="20" t="s">
        <v>2</v>
      </c>
      <c r="L100" s="21"/>
      <c r="M100" s="22">
        <f>L100*F100</f>
        <v>0</v>
      </c>
      <c r="N100" s="22">
        <v>0</v>
      </c>
      <c r="O100" s="22">
        <f>N100*F100</f>
        <v>0</v>
      </c>
      <c r="P100" s="22">
        <v>0</v>
      </c>
      <c r="Q100" s="23">
        <f>P100*F100</f>
        <v>0</v>
      </c>
      <c r="R100" s="3"/>
      <c r="S100" s="3"/>
      <c r="T100" s="3"/>
      <c r="U100" s="3"/>
      <c r="V100" s="3"/>
      <c r="W100" s="3"/>
      <c r="X100" s="3"/>
      <c r="Y100" s="3"/>
      <c r="Z100" s="3"/>
      <c r="AA100" s="3"/>
      <c r="AB100" s="3"/>
      <c r="AO100" s="24" t="s">
        <v>10</v>
      </c>
      <c r="AQ100" s="24" t="s">
        <v>7</v>
      </c>
      <c r="AR100" s="24" t="s">
        <v>4</v>
      </c>
      <c r="AV100" s="2" t="s">
        <v>6</v>
      </c>
      <c r="BB100" s="25" t="e">
        <f>IF(#REF!="základní",H100,0)</f>
        <v>#REF!</v>
      </c>
      <c r="BC100" s="25" t="e">
        <f>IF(#REF!="snížená",H100,0)</f>
        <v>#REF!</v>
      </c>
      <c r="BD100" s="25" t="e">
        <f>IF(#REF!="zákl. přenesená",H100,0)</f>
        <v>#REF!</v>
      </c>
      <c r="BE100" s="25" t="e">
        <f>IF(#REF!="sníž. přenesená",H100,0)</f>
        <v>#REF!</v>
      </c>
      <c r="BF100" s="25" t="e">
        <f>IF(#REF!="nulová",H100,0)</f>
        <v>#REF!</v>
      </c>
      <c r="BG100" s="2" t="s">
        <v>4</v>
      </c>
      <c r="BH100" s="25">
        <f>ROUND(G100*F100,2)</f>
        <v>0</v>
      </c>
      <c r="BI100" s="2" t="s">
        <v>10</v>
      </c>
      <c r="BJ100" s="24" t="s">
        <v>122</v>
      </c>
    </row>
    <row r="101" spans="1:44" s="6" customFormat="1" ht="126.75">
      <c r="A101" s="3"/>
      <c r="B101" s="7"/>
      <c r="C101" s="9"/>
      <c r="D101" s="62" t="s">
        <v>193</v>
      </c>
      <c r="E101" s="9"/>
      <c r="F101" s="9"/>
      <c r="G101" s="27"/>
      <c r="H101" s="9"/>
      <c r="I101" s="9"/>
      <c r="J101" s="4"/>
      <c r="K101" s="28"/>
      <c r="L101" s="21"/>
      <c r="M101" s="21"/>
      <c r="N101" s="21"/>
      <c r="O101" s="21"/>
      <c r="P101" s="21"/>
      <c r="Q101" s="29"/>
      <c r="R101" s="3"/>
      <c r="S101" s="3"/>
      <c r="T101" s="3"/>
      <c r="U101" s="3"/>
      <c r="V101" s="3"/>
      <c r="W101" s="3"/>
      <c r="X101" s="3"/>
      <c r="Y101" s="3"/>
      <c r="Z101" s="3"/>
      <c r="AA101" s="3"/>
      <c r="AB101" s="3"/>
      <c r="AQ101" s="2" t="s">
        <v>11</v>
      </c>
      <c r="AR101" s="2" t="s">
        <v>4</v>
      </c>
    </row>
    <row r="102" spans="1:62" s="6" customFormat="1" ht="16.5" customHeight="1">
      <c r="A102" s="3"/>
      <c r="B102" s="7"/>
      <c r="C102" s="14" t="s">
        <v>4</v>
      </c>
      <c r="D102" s="54" t="s">
        <v>123</v>
      </c>
      <c r="E102" s="16" t="s">
        <v>9</v>
      </c>
      <c r="F102" s="17">
        <v>1</v>
      </c>
      <c r="G102" s="18"/>
      <c r="H102" s="19"/>
      <c r="I102" s="15" t="s">
        <v>2</v>
      </c>
      <c r="J102" s="4"/>
      <c r="K102" s="20" t="s">
        <v>2</v>
      </c>
      <c r="L102" s="21"/>
      <c r="M102" s="22">
        <f>L102*F102</f>
        <v>0</v>
      </c>
      <c r="N102" s="22">
        <v>0</v>
      </c>
      <c r="O102" s="22">
        <f>N102*F102</f>
        <v>0</v>
      </c>
      <c r="P102" s="22">
        <v>0</v>
      </c>
      <c r="Q102" s="23">
        <f>P102*F102</f>
        <v>0</v>
      </c>
      <c r="R102" s="3"/>
      <c r="S102" s="3"/>
      <c r="T102" s="3"/>
      <c r="U102" s="3"/>
      <c r="V102" s="3"/>
      <c r="W102" s="3"/>
      <c r="X102" s="3"/>
      <c r="Y102" s="3"/>
      <c r="Z102" s="3"/>
      <c r="AA102" s="3"/>
      <c r="AB102" s="3"/>
      <c r="AO102" s="24" t="s">
        <v>10</v>
      </c>
      <c r="AQ102" s="24" t="s">
        <v>7</v>
      </c>
      <c r="AR102" s="24" t="s">
        <v>1</v>
      </c>
      <c r="AV102" s="2" t="s">
        <v>6</v>
      </c>
      <c r="BB102" s="25" t="e">
        <f>IF(#REF!="základní",H102,0)</f>
        <v>#REF!</v>
      </c>
      <c r="BC102" s="25" t="e">
        <f>IF(#REF!="snížená",H102,0)</f>
        <v>#REF!</v>
      </c>
      <c r="BD102" s="25" t="e">
        <f>IF(#REF!="zákl. přenesená",H102,0)</f>
        <v>#REF!</v>
      </c>
      <c r="BE102" s="25" t="e">
        <f>IF(#REF!="sníž. přenesená",H102,0)</f>
        <v>#REF!</v>
      </c>
      <c r="BF102" s="25" t="e">
        <f>IF(#REF!="nulová",H102,0)</f>
        <v>#REF!</v>
      </c>
      <c r="BG102" s="2" t="s">
        <v>4</v>
      </c>
      <c r="BH102" s="25">
        <f>ROUND(G102*F102,2)</f>
        <v>0</v>
      </c>
      <c r="BI102" s="2" t="s">
        <v>10</v>
      </c>
      <c r="BJ102" s="24" t="s">
        <v>124</v>
      </c>
    </row>
    <row r="103" spans="1:44" s="6" customFormat="1" ht="19.5">
      <c r="A103" s="3"/>
      <c r="B103" s="7"/>
      <c r="C103" s="9"/>
      <c r="D103" s="26" t="s">
        <v>125</v>
      </c>
      <c r="E103" s="9"/>
      <c r="F103" s="9"/>
      <c r="G103" s="27"/>
      <c r="H103" s="9"/>
      <c r="I103" s="9"/>
      <c r="J103" s="4"/>
      <c r="K103" s="28"/>
      <c r="L103" s="21"/>
      <c r="M103" s="21"/>
      <c r="N103" s="21"/>
      <c r="O103" s="21"/>
      <c r="P103" s="21"/>
      <c r="Q103" s="29"/>
      <c r="R103" s="3"/>
      <c r="S103" s="3"/>
      <c r="T103" s="3"/>
      <c r="U103" s="3"/>
      <c r="V103" s="3"/>
      <c r="W103" s="3"/>
      <c r="X103" s="3"/>
      <c r="Y103" s="3"/>
      <c r="Z103" s="3"/>
      <c r="AA103" s="3"/>
      <c r="AB103" s="3"/>
      <c r="AQ103" s="2" t="s">
        <v>11</v>
      </c>
      <c r="AR103" s="2" t="s">
        <v>1</v>
      </c>
    </row>
    <row r="104" spans="1:62" s="6" customFormat="1" ht="16.5" customHeight="1">
      <c r="A104" s="3"/>
      <c r="B104" s="7"/>
      <c r="C104" s="14" t="s">
        <v>1</v>
      </c>
      <c r="D104" s="54" t="s">
        <v>126</v>
      </c>
      <c r="E104" s="16" t="s">
        <v>9</v>
      </c>
      <c r="F104" s="17">
        <v>1</v>
      </c>
      <c r="G104" s="18"/>
      <c r="H104" s="19"/>
      <c r="I104" s="15" t="s">
        <v>2</v>
      </c>
      <c r="J104" s="4"/>
      <c r="K104" s="20" t="s">
        <v>2</v>
      </c>
      <c r="L104" s="21"/>
      <c r="M104" s="22">
        <f>L104*F104</f>
        <v>0</v>
      </c>
      <c r="N104" s="22">
        <v>0</v>
      </c>
      <c r="O104" s="22">
        <f>N104*F104</f>
        <v>0</v>
      </c>
      <c r="P104" s="22">
        <v>0</v>
      </c>
      <c r="Q104" s="23">
        <f>P104*F104</f>
        <v>0</v>
      </c>
      <c r="R104" s="3"/>
      <c r="S104" s="3"/>
      <c r="T104" s="3"/>
      <c r="U104" s="3"/>
      <c r="V104" s="3"/>
      <c r="W104" s="3"/>
      <c r="X104" s="3"/>
      <c r="Y104" s="3"/>
      <c r="Z104" s="3"/>
      <c r="AA104" s="3"/>
      <c r="AB104" s="3"/>
      <c r="AO104" s="24" t="s">
        <v>10</v>
      </c>
      <c r="AQ104" s="24" t="s">
        <v>7</v>
      </c>
      <c r="AR104" s="24" t="s">
        <v>1</v>
      </c>
      <c r="AV104" s="2" t="s">
        <v>6</v>
      </c>
      <c r="BB104" s="25" t="e">
        <f>IF(#REF!="základní",H104,0)</f>
        <v>#REF!</v>
      </c>
      <c r="BC104" s="25" t="e">
        <f>IF(#REF!="snížená",H104,0)</f>
        <v>#REF!</v>
      </c>
      <c r="BD104" s="25" t="e">
        <f>IF(#REF!="zákl. přenesená",H104,0)</f>
        <v>#REF!</v>
      </c>
      <c r="BE104" s="25" t="e">
        <f>IF(#REF!="sníž. přenesená",H104,0)</f>
        <v>#REF!</v>
      </c>
      <c r="BF104" s="25" t="e">
        <f>IF(#REF!="nulová",H104,0)</f>
        <v>#REF!</v>
      </c>
      <c r="BG104" s="2" t="s">
        <v>4</v>
      </c>
      <c r="BH104" s="25">
        <f>ROUND(G104*F104,2)</f>
        <v>0</v>
      </c>
      <c r="BI104" s="2" t="s">
        <v>10</v>
      </c>
      <c r="BJ104" s="24" t="s">
        <v>127</v>
      </c>
    </row>
    <row r="105" spans="1:44" s="6" customFormat="1" ht="19.5">
      <c r="A105" s="3"/>
      <c r="B105" s="7"/>
      <c r="C105" s="9"/>
      <c r="D105" s="26" t="s">
        <v>128</v>
      </c>
      <c r="E105" s="9"/>
      <c r="F105" s="9"/>
      <c r="G105" s="27"/>
      <c r="H105" s="9"/>
      <c r="I105" s="9"/>
      <c r="J105" s="4"/>
      <c r="K105" s="28"/>
      <c r="L105" s="21"/>
      <c r="M105" s="21"/>
      <c r="N105" s="21"/>
      <c r="O105" s="21"/>
      <c r="P105" s="21"/>
      <c r="Q105" s="29"/>
      <c r="R105" s="3"/>
      <c r="S105" s="3"/>
      <c r="T105" s="3"/>
      <c r="U105" s="3"/>
      <c r="V105" s="3"/>
      <c r="W105" s="3"/>
      <c r="X105" s="3"/>
      <c r="Y105" s="3"/>
      <c r="Z105" s="3"/>
      <c r="AA105" s="3"/>
      <c r="AB105" s="3"/>
      <c r="AQ105" s="2" t="s">
        <v>11</v>
      </c>
      <c r="AR105" s="2" t="s">
        <v>1</v>
      </c>
    </row>
    <row r="106" spans="1:62" s="6" customFormat="1" ht="16.5" customHeight="1">
      <c r="A106" s="3"/>
      <c r="B106" s="7"/>
      <c r="C106" s="14" t="s">
        <v>129</v>
      </c>
      <c r="D106" s="54" t="s">
        <v>130</v>
      </c>
      <c r="E106" s="16" t="s">
        <v>9</v>
      </c>
      <c r="F106" s="17">
        <v>6</v>
      </c>
      <c r="G106" s="18"/>
      <c r="H106" s="19"/>
      <c r="I106" s="15" t="s">
        <v>2</v>
      </c>
      <c r="J106" s="4"/>
      <c r="K106" s="20" t="s">
        <v>2</v>
      </c>
      <c r="L106" s="21"/>
      <c r="M106" s="22">
        <f>L106*F106</f>
        <v>0</v>
      </c>
      <c r="N106" s="22">
        <v>0</v>
      </c>
      <c r="O106" s="22">
        <f>N106*F106</f>
        <v>0</v>
      </c>
      <c r="P106" s="22">
        <v>0</v>
      </c>
      <c r="Q106" s="23">
        <f>P106*F106</f>
        <v>0</v>
      </c>
      <c r="R106" s="3"/>
      <c r="S106" s="3"/>
      <c r="T106" s="3"/>
      <c r="U106" s="3"/>
      <c r="V106" s="3"/>
      <c r="W106" s="3"/>
      <c r="X106" s="3"/>
      <c r="Y106" s="3"/>
      <c r="Z106" s="3"/>
      <c r="AA106" s="3"/>
      <c r="AB106" s="3"/>
      <c r="AO106" s="24" t="s">
        <v>10</v>
      </c>
      <c r="AQ106" s="24" t="s">
        <v>7</v>
      </c>
      <c r="AR106" s="24" t="s">
        <v>1</v>
      </c>
      <c r="AV106" s="2" t="s">
        <v>6</v>
      </c>
      <c r="BB106" s="25" t="e">
        <f>IF(#REF!="základní",H106,0)</f>
        <v>#REF!</v>
      </c>
      <c r="BC106" s="25" t="e">
        <f>IF(#REF!="snížená",H106,0)</f>
        <v>#REF!</v>
      </c>
      <c r="BD106" s="25" t="e">
        <f>IF(#REF!="zákl. přenesená",H106,0)</f>
        <v>#REF!</v>
      </c>
      <c r="BE106" s="25" t="e">
        <f>IF(#REF!="sníž. přenesená",H106,0)</f>
        <v>#REF!</v>
      </c>
      <c r="BF106" s="25" t="e">
        <f>IF(#REF!="nulová",H106,0)</f>
        <v>#REF!</v>
      </c>
      <c r="BG106" s="2" t="s">
        <v>4</v>
      </c>
      <c r="BH106" s="25">
        <f>ROUND(G106*F106,2)</f>
        <v>0</v>
      </c>
      <c r="BI106" s="2" t="s">
        <v>10</v>
      </c>
      <c r="BJ106" s="24" t="s">
        <v>131</v>
      </c>
    </row>
    <row r="107" spans="1:44" s="6" customFormat="1" ht="19.5">
      <c r="A107" s="3"/>
      <c r="B107" s="7"/>
      <c r="C107" s="9"/>
      <c r="D107" s="26" t="s">
        <v>132</v>
      </c>
      <c r="E107" s="9"/>
      <c r="F107" s="9"/>
      <c r="G107" s="27"/>
      <c r="H107" s="9"/>
      <c r="I107" s="9"/>
      <c r="J107" s="4"/>
      <c r="K107" s="28"/>
      <c r="L107" s="21"/>
      <c r="M107" s="21"/>
      <c r="N107" s="21"/>
      <c r="O107" s="21"/>
      <c r="P107" s="21"/>
      <c r="Q107" s="29"/>
      <c r="R107" s="3"/>
      <c r="S107" s="3"/>
      <c r="T107" s="3"/>
      <c r="U107" s="3"/>
      <c r="V107" s="3"/>
      <c r="W107" s="3"/>
      <c r="X107" s="3"/>
      <c r="Y107" s="3"/>
      <c r="Z107" s="3"/>
      <c r="AA107" s="3"/>
      <c r="AB107" s="3"/>
      <c r="AQ107" s="2" t="s">
        <v>11</v>
      </c>
      <c r="AR107" s="2" t="s">
        <v>1</v>
      </c>
    </row>
    <row r="108" spans="1:62" s="6" customFormat="1" ht="16.5" customHeight="1">
      <c r="A108" s="3"/>
      <c r="B108" s="7"/>
      <c r="C108" s="14" t="s">
        <v>10</v>
      </c>
      <c r="D108" s="54" t="s">
        <v>133</v>
      </c>
      <c r="E108" s="16" t="s">
        <v>9</v>
      </c>
      <c r="F108" s="17">
        <v>6</v>
      </c>
      <c r="G108" s="18"/>
      <c r="H108" s="19"/>
      <c r="I108" s="15" t="s">
        <v>2</v>
      </c>
      <c r="J108" s="4"/>
      <c r="K108" s="20" t="s">
        <v>2</v>
      </c>
      <c r="L108" s="21"/>
      <c r="M108" s="22">
        <f>L108*F108</f>
        <v>0</v>
      </c>
      <c r="N108" s="22">
        <v>0</v>
      </c>
      <c r="O108" s="22">
        <f>N108*F108</f>
        <v>0</v>
      </c>
      <c r="P108" s="22">
        <v>0</v>
      </c>
      <c r="Q108" s="23">
        <f>P108*F108</f>
        <v>0</v>
      </c>
      <c r="R108" s="3"/>
      <c r="S108" s="3"/>
      <c r="T108" s="3"/>
      <c r="U108" s="3"/>
      <c r="V108" s="3"/>
      <c r="W108" s="3"/>
      <c r="X108" s="3"/>
      <c r="Y108" s="3"/>
      <c r="Z108" s="3"/>
      <c r="AA108" s="3"/>
      <c r="AB108" s="3"/>
      <c r="AO108" s="24" t="s">
        <v>10</v>
      </c>
      <c r="AQ108" s="24" t="s">
        <v>7</v>
      </c>
      <c r="AR108" s="24" t="s">
        <v>1</v>
      </c>
      <c r="AV108" s="2" t="s">
        <v>6</v>
      </c>
      <c r="BB108" s="25" t="e">
        <f>IF(#REF!="základní",H108,0)</f>
        <v>#REF!</v>
      </c>
      <c r="BC108" s="25" t="e">
        <f>IF(#REF!="snížená",H108,0)</f>
        <v>#REF!</v>
      </c>
      <c r="BD108" s="25" t="e">
        <f>IF(#REF!="zákl. přenesená",H108,0)</f>
        <v>#REF!</v>
      </c>
      <c r="BE108" s="25" t="e">
        <f>IF(#REF!="sníž. přenesená",H108,0)</f>
        <v>#REF!</v>
      </c>
      <c r="BF108" s="25" t="e">
        <f>IF(#REF!="nulová",H108,0)</f>
        <v>#REF!</v>
      </c>
      <c r="BG108" s="2" t="s">
        <v>4</v>
      </c>
      <c r="BH108" s="25">
        <f>ROUND(G108*F108,2)</f>
        <v>0</v>
      </c>
      <c r="BI108" s="2" t="s">
        <v>10</v>
      </c>
      <c r="BJ108" s="24" t="s">
        <v>134</v>
      </c>
    </row>
    <row r="109" spans="1:44" s="6" customFormat="1" ht="19.5">
      <c r="A109" s="3"/>
      <c r="B109" s="7"/>
      <c r="C109" s="9"/>
      <c r="D109" s="26" t="s">
        <v>132</v>
      </c>
      <c r="E109" s="9"/>
      <c r="F109" s="9"/>
      <c r="G109" s="27"/>
      <c r="H109" s="9"/>
      <c r="I109" s="9"/>
      <c r="J109" s="4"/>
      <c r="K109" s="28"/>
      <c r="L109" s="21"/>
      <c r="M109" s="21"/>
      <c r="N109" s="21"/>
      <c r="O109" s="21"/>
      <c r="P109" s="21"/>
      <c r="Q109" s="29"/>
      <c r="R109" s="3"/>
      <c r="S109" s="3"/>
      <c r="T109" s="3"/>
      <c r="U109" s="3"/>
      <c r="V109" s="3"/>
      <c r="W109" s="3"/>
      <c r="X109" s="3"/>
      <c r="Y109" s="3"/>
      <c r="Z109" s="3"/>
      <c r="AA109" s="3"/>
      <c r="AB109" s="3"/>
      <c r="AQ109" s="2" t="s">
        <v>11</v>
      </c>
      <c r="AR109" s="2" t="s">
        <v>1</v>
      </c>
    </row>
    <row r="110" spans="1:62" s="6" customFormat="1" ht="16.5" customHeight="1">
      <c r="A110" s="3"/>
      <c r="B110" s="7"/>
      <c r="C110" s="14" t="s">
        <v>135</v>
      </c>
      <c r="D110" s="54" t="s">
        <v>136</v>
      </c>
      <c r="E110" s="16" t="s">
        <v>9</v>
      </c>
      <c r="F110" s="17">
        <v>5</v>
      </c>
      <c r="G110" s="18"/>
      <c r="H110" s="19"/>
      <c r="I110" s="15" t="s">
        <v>2</v>
      </c>
      <c r="J110" s="4"/>
      <c r="K110" s="20" t="s">
        <v>2</v>
      </c>
      <c r="L110" s="21"/>
      <c r="M110" s="22">
        <f>L110*F110</f>
        <v>0</v>
      </c>
      <c r="N110" s="22">
        <v>0</v>
      </c>
      <c r="O110" s="22">
        <f>N110*F110</f>
        <v>0</v>
      </c>
      <c r="P110" s="22">
        <v>0</v>
      </c>
      <c r="Q110" s="23">
        <f>P110*F110</f>
        <v>0</v>
      </c>
      <c r="R110" s="3"/>
      <c r="S110" s="3"/>
      <c r="T110" s="3"/>
      <c r="U110" s="3"/>
      <c r="V110" s="3"/>
      <c r="W110" s="3"/>
      <c r="X110" s="3"/>
      <c r="Y110" s="3"/>
      <c r="Z110" s="3"/>
      <c r="AA110" s="3"/>
      <c r="AB110" s="3"/>
      <c r="AO110" s="24" t="s">
        <v>10</v>
      </c>
      <c r="AQ110" s="24" t="s">
        <v>7</v>
      </c>
      <c r="AR110" s="24" t="s">
        <v>1</v>
      </c>
      <c r="AV110" s="2" t="s">
        <v>6</v>
      </c>
      <c r="BB110" s="25" t="e">
        <f>IF(#REF!="základní",H110,0)</f>
        <v>#REF!</v>
      </c>
      <c r="BC110" s="25" t="e">
        <f>IF(#REF!="snížená",H110,0)</f>
        <v>#REF!</v>
      </c>
      <c r="BD110" s="25" t="e">
        <f>IF(#REF!="zákl. přenesená",H110,0)</f>
        <v>#REF!</v>
      </c>
      <c r="BE110" s="25" t="e">
        <f>IF(#REF!="sníž. přenesená",H110,0)</f>
        <v>#REF!</v>
      </c>
      <c r="BF110" s="25" t="e">
        <f>IF(#REF!="nulová",H110,0)</f>
        <v>#REF!</v>
      </c>
      <c r="BG110" s="2" t="s">
        <v>4</v>
      </c>
      <c r="BH110" s="25">
        <f>ROUND(G110*F110,2)</f>
        <v>0</v>
      </c>
      <c r="BI110" s="2" t="s">
        <v>10</v>
      </c>
      <c r="BJ110" s="24" t="s">
        <v>137</v>
      </c>
    </row>
    <row r="111" spans="1:44" s="6" customFormat="1" ht="19.5">
      <c r="A111" s="3"/>
      <c r="B111" s="7"/>
      <c r="C111" s="9"/>
      <c r="D111" s="26" t="s">
        <v>132</v>
      </c>
      <c r="E111" s="9"/>
      <c r="F111" s="9"/>
      <c r="G111" s="27"/>
      <c r="H111" s="9"/>
      <c r="I111" s="9"/>
      <c r="J111" s="4"/>
      <c r="K111" s="28"/>
      <c r="L111" s="21"/>
      <c r="M111" s="21"/>
      <c r="N111" s="21"/>
      <c r="O111" s="21"/>
      <c r="P111" s="21"/>
      <c r="Q111" s="29"/>
      <c r="R111" s="3"/>
      <c r="S111" s="3"/>
      <c r="T111" s="3"/>
      <c r="U111" s="3"/>
      <c r="V111" s="3"/>
      <c r="W111" s="3"/>
      <c r="X111" s="3"/>
      <c r="Y111" s="3"/>
      <c r="Z111" s="3"/>
      <c r="AA111" s="3"/>
      <c r="AB111" s="3"/>
      <c r="AQ111" s="2" t="s">
        <v>11</v>
      </c>
      <c r="AR111" s="2" t="s">
        <v>1</v>
      </c>
    </row>
    <row r="112" spans="1:62" s="6" customFormat="1" ht="16.5" customHeight="1">
      <c r="A112" s="3"/>
      <c r="B112" s="7"/>
      <c r="C112" s="14" t="s">
        <v>14</v>
      </c>
      <c r="D112" s="54" t="s">
        <v>138</v>
      </c>
      <c r="E112" s="16" t="s">
        <v>9</v>
      </c>
      <c r="F112" s="17">
        <v>2</v>
      </c>
      <c r="G112" s="18"/>
      <c r="H112" s="19"/>
      <c r="I112" s="15" t="s">
        <v>2</v>
      </c>
      <c r="J112" s="4"/>
      <c r="K112" s="20" t="s">
        <v>2</v>
      </c>
      <c r="L112" s="21"/>
      <c r="M112" s="22">
        <f>L112*F112</f>
        <v>0</v>
      </c>
      <c r="N112" s="22">
        <v>0</v>
      </c>
      <c r="O112" s="22">
        <f>N112*F112</f>
        <v>0</v>
      </c>
      <c r="P112" s="22">
        <v>0</v>
      </c>
      <c r="Q112" s="23">
        <f>P112*F112</f>
        <v>0</v>
      </c>
      <c r="R112" s="3"/>
      <c r="S112" s="3"/>
      <c r="T112" s="3"/>
      <c r="U112" s="3"/>
      <c r="V112" s="3"/>
      <c r="W112" s="3"/>
      <c r="X112" s="3"/>
      <c r="Y112" s="3"/>
      <c r="Z112" s="3"/>
      <c r="AA112" s="3"/>
      <c r="AB112" s="3"/>
      <c r="AO112" s="24" t="s">
        <v>10</v>
      </c>
      <c r="AQ112" s="24" t="s">
        <v>7</v>
      </c>
      <c r="AR112" s="24" t="s">
        <v>1</v>
      </c>
      <c r="AV112" s="2" t="s">
        <v>6</v>
      </c>
      <c r="BB112" s="25" t="e">
        <f>IF(#REF!="základní",H112,0)</f>
        <v>#REF!</v>
      </c>
      <c r="BC112" s="25" t="e">
        <f>IF(#REF!="snížená",H112,0)</f>
        <v>#REF!</v>
      </c>
      <c r="BD112" s="25" t="e">
        <f>IF(#REF!="zákl. přenesená",H112,0)</f>
        <v>#REF!</v>
      </c>
      <c r="BE112" s="25" t="e">
        <f>IF(#REF!="sníž. přenesená",H112,0)</f>
        <v>#REF!</v>
      </c>
      <c r="BF112" s="25" t="e">
        <f>IF(#REF!="nulová",H112,0)</f>
        <v>#REF!</v>
      </c>
      <c r="BG112" s="2" t="s">
        <v>4</v>
      </c>
      <c r="BH112" s="25">
        <f>ROUND(G112*F112,2)</f>
        <v>0</v>
      </c>
      <c r="BI112" s="2" t="s">
        <v>10</v>
      </c>
      <c r="BJ112" s="24" t="s">
        <v>139</v>
      </c>
    </row>
    <row r="113" spans="1:44" s="6" customFormat="1" ht="19.5">
      <c r="A113" s="3"/>
      <c r="B113" s="7"/>
      <c r="C113" s="9"/>
      <c r="D113" s="26" t="s">
        <v>132</v>
      </c>
      <c r="E113" s="9"/>
      <c r="F113" s="9"/>
      <c r="G113" s="27"/>
      <c r="H113" s="9"/>
      <c r="I113" s="9"/>
      <c r="J113" s="4"/>
      <c r="K113" s="28"/>
      <c r="L113" s="21"/>
      <c r="M113" s="21"/>
      <c r="N113" s="21"/>
      <c r="O113" s="21"/>
      <c r="P113" s="21"/>
      <c r="Q113" s="29"/>
      <c r="R113" s="3"/>
      <c r="S113" s="3"/>
      <c r="T113" s="3"/>
      <c r="U113" s="3"/>
      <c r="V113" s="3"/>
      <c r="W113" s="3"/>
      <c r="X113" s="3"/>
      <c r="Y113" s="3"/>
      <c r="Z113" s="3"/>
      <c r="AA113" s="3"/>
      <c r="AB113" s="3"/>
      <c r="AQ113" s="2" t="s">
        <v>11</v>
      </c>
      <c r="AR113" s="2" t="s">
        <v>1</v>
      </c>
    </row>
    <row r="114" spans="1:62" s="6" customFormat="1" ht="16.5" customHeight="1">
      <c r="A114" s="3"/>
      <c r="B114" s="7"/>
      <c r="C114" s="14" t="s">
        <v>140</v>
      </c>
      <c r="D114" s="54" t="s">
        <v>141</v>
      </c>
      <c r="E114" s="16" t="s">
        <v>9</v>
      </c>
      <c r="F114" s="17">
        <v>1</v>
      </c>
      <c r="G114" s="18"/>
      <c r="H114" s="19"/>
      <c r="I114" s="15" t="s">
        <v>2</v>
      </c>
      <c r="J114" s="4"/>
      <c r="K114" s="20" t="s">
        <v>2</v>
      </c>
      <c r="L114" s="21"/>
      <c r="M114" s="22">
        <f>L114*F114</f>
        <v>0</v>
      </c>
      <c r="N114" s="22">
        <v>0</v>
      </c>
      <c r="O114" s="22">
        <f>N114*F114</f>
        <v>0</v>
      </c>
      <c r="P114" s="22">
        <v>0</v>
      </c>
      <c r="Q114" s="23">
        <f>P114*F114</f>
        <v>0</v>
      </c>
      <c r="R114" s="3"/>
      <c r="S114" s="3"/>
      <c r="T114" s="3"/>
      <c r="U114" s="3"/>
      <c r="V114" s="3"/>
      <c r="W114" s="3"/>
      <c r="X114" s="3"/>
      <c r="Y114" s="3"/>
      <c r="Z114" s="3"/>
      <c r="AA114" s="3"/>
      <c r="AB114" s="3"/>
      <c r="AO114" s="24" t="s">
        <v>10</v>
      </c>
      <c r="AQ114" s="24" t="s">
        <v>7</v>
      </c>
      <c r="AR114" s="24" t="s">
        <v>1</v>
      </c>
      <c r="AV114" s="2" t="s">
        <v>6</v>
      </c>
      <c r="BB114" s="25" t="e">
        <f>IF(#REF!="základní",H114,0)</f>
        <v>#REF!</v>
      </c>
      <c r="BC114" s="25" t="e">
        <f>IF(#REF!="snížená",H114,0)</f>
        <v>#REF!</v>
      </c>
      <c r="BD114" s="25" t="e">
        <f>IF(#REF!="zákl. přenesená",H114,0)</f>
        <v>#REF!</v>
      </c>
      <c r="BE114" s="25" t="e">
        <f>IF(#REF!="sníž. přenesená",H114,0)</f>
        <v>#REF!</v>
      </c>
      <c r="BF114" s="25" t="e">
        <f>IF(#REF!="nulová",H114,0)</f>
        <v>#REF!</v>
      </c>
      <c r="BG114" s="2" t="s">
        <v>4</v>
      </c>
      <c r="BH114" s="25">
        <f>ROUND(G114*F114,2)</f>
        <v>0</v>
      </c>
      <c r="BI114" s="2" t="s">
        <v>10</v>
      </c>
      <c r="BJ114" s="24" t="s">
        <v>142</v>
      </c>
    </row>
    <row r="115" spans="1:44" s="6" customFormat="1" ht="19.5">
      <c r="A115" s="3"/>
      <c r="B115" s="7"/>
      <c r="C115" s="9"/>
      <c r="D115" s="26" t="s">
        <v>132</v>
      </c>
      <c r="E115" s="9"/>
      <c r="F115" s="9"/>
      <c r="G115" s="27"/>
      <c r="H115" s="9"/>
      <c r="I115" s="9"/>
      <c r="J115" s="4"/>
      <c r="K115" s="28"/>
      <c r="L115" s="21"/>
      <c r="M115" s="21"/>
      <c r="N115" s="21"/>
      <c r="O115" s="21"/>
      <c r="P115" s="21"/>
      <c r="Q115" s="29"/>
      <c r="R115" s="3"/>
      <c r="S115" s="3"/>
      <c r="T115" s="3"/>
      <c r="U115" s="3"/>
      <c r="V115" s="3"/>
      <c r="W115" s="3"/>
      <c r="X115" s="3"/>
      <c r="Y115" s="3"/>
      <c r="Z115" s="3"/>
      <c r="AA115" s="3"/>
      <c r="AB115" s="3"/>
      <c r="AQ115" s="2" t="s">
        <v>11</v>
      </c>
      <c r="AR115" s="2" t="s">
        <v>1</v>
      </c>
    </row>
    <row r="116" spans="1:62" s="6" customFormat="1" ht="16.5" customHeight="1">
      <c r="A116" s="3"/>
      <c r="B116" s="7"/>
      <c r="C116" s="14" t="s">
        <v>16</v>
      </c>
      <c r="D116" s="54" t="s">
        <v>143</v>
      </c>
      <c r="E116" s="16" t="s">
        <v>9</v>
      </c>
      <c r="F116" s="17">
        <v>1</v>
      </c>
      <c r="G116" s="18"/>
      <c r="H116" s="19"/>
      <c r="I116" s="15" t="s">
        <v>2</v>
      </c>
      <c r="J116" s="4"/>
      <c r="K116" s="20" t="s">
        <v>2</v>
      </c>
      <c r="L116" s="21"/>
      <c r="M116" s="22">
        <f>L116*F116</f>
        <v>0</v>
      </c>
      <c r="N116" s="22">
        <v>0</v>
      </c>
      <c r="O116" s="22">
        <f>N116*F116</f>
        <v>0</v>
      </c>
      <c r="P116" s="22">
        <v>0</v>
      </c>
      <c r="Q116" s="23">
        <f>P116*F116</f>
        <v>0</v>
      </c>
      <c r="R116" s="3"/>
      <c r="S116" s="3"/>
      <c r="T116" s="3"/>
      <c r="U116" s="3"/>
      <c r="V116" s="3"/>
      <c r="W116" s="3"/>
      <c r="X116" s="3"/>
      <c r="Y116" s="3"/>
      <c r="Z116" s="3"/>
      <c r="AA116" s="3"/>
      <c r="AB116" s="3"/>
      <c r="AO116" s="24" t="s">
        <v>10</v>
      </c>
      <c r="AQ116" s="24" t="s">
        <v>7</v>
      </c>
      <c r="AR116" s="24" t="s">
        <v>1</v>
      </c>
      <c r="AV116" s="2" t="s">
        <v>6</v>
      </c>
      <c r="BB116" s="25" t="e">
        <f>IF(#REF!="základní",H116,0)</f>
        <v>#REF!</v>
      </c>
      <c r="BC116" s="25" t="e">
        <f>IF(#REF!="snížená",H116,0)</f>
        <v>#REF!</v>
      </c>
      <c r="BD116" s="25" t="e">
        <f>IF(#REF!="zákl. přenesená",H116,0)</f>
        <v>#REF!</v>
      </c>
      <c r="BE116" s="25" t="e">
        <f>IF(#REF!="sníž. přenesená",H116,0)</f>
        <v>#REF!</v>
      </c>
      <c r="BF116" s="25" t="e">
        <f>IF(#REF!="nulová",H116,0)</f>
        <v>#REF!</v>
      </c>
      <c r="BG116" s="2" t="s">
        <v>4</v>
      </c>
      <c r="BH116" s="25">
        <f>ROUND(G116*F116,2)</f>
        <v>0</v>
      </c>
      <c r="BI116" s="2" t="s">
        <v>10</v>
      </c>
      <c r="BJ116" s="24" t="s">
        <v>144</v>
      </c>
    </row>
    <row r="117" spans="1:44" s="6" customFormat="1" ht="19.5">
      <c r="A117" s="3"/>
      <c r="B117" s="7"/>
      <c r="C117" s="9"/>
      <c r="D117" s="26" t="s">
        <v>132</v>
      </c>
      <c r="E117" s="9"/>
      <c r="F117" s="9"/>
      <c r="G117" s="27"/>
      <c r="H117" s="9"/>
      <c r="I117" s="9"/>
      <c r="J117" s="4"/>
      <c r="K117" s="30"/>
      <c r="L117" s="31"/>
      <c r="M117" s="31"/>
      <c r="N117" s="31"/>
      <c r="O117" s="31"/>
      <c r="P117" s="31"/>
      <c r="Q117" s="32"/>
      <c r="R117" s="3"/>
      <c r="S117" s="3"/>
      <c r="T117" s="3"/>
      <c r="U117" s="3"/>
      <c r="V117" s="3"/>
      <c r="W117" s="3"/>
      <c r="X117" s="3"/>
      <c r="Y117" s="3"/>
      <c r="Z117" s="3"/>
      <c r="AA117" s="3"/>
      <c r="AB117" s="3"/>
      <c r="AQ117" s="2" t="s">
        <v>11</v>
      </c>
      <c r="AR117" s="2" t="s">
        <v>1</v>
      </c>
    </row>
    <row r="118" spans="1:28" s="6" customFormat="1" ht="6.95" customHeight="1">
      <c r="A118" s="3"/>
      <c r="B118" s="10"/>
      <c r="C118" s="11"/>
      <c r="D118" s="11"/>
      <c r="E118" s="11"/>
      <c r="F118" s="11"/>
      <c r="G118" s="11"/>
      <c r="H118" s="11"/>
      <c r="I118" s="11"/>
      <c r="J118" s="4"/>
      <c r="K118" s="3"/>
      <c r="L118" s="3"/>
      <c r="M118" s="3"/>
      <c r="N118" s="3"/>
      <c r="O118" s="3"/>
      <c r="P118" s="3"/>
      <c r="Q118" s="3"/>
      <c r="R118" s="3"/>
      <c r="S118" s="3"/>
      <c r="T118" s="3"/>
      <c r="U118" s="3"/>
      <c r="V118" s="3"/>
      <c r="W118" s="3"/>
      <c r="X118" s="3"/>
      <c r="Y118" s="3"/>
      <c r="Z118" s="3"/>
      <c r="AA118" s="3"/>
      <c r="AB118" s="3"/>
    </row>
  </sheetData>
  <mergeCells count="1">
    <mergeCell ref="J2:S2"/>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J9"/>
  <sheetViews>
    <sheetView workbookViewId="0" topLeftCell="A1">
      <selection activeCell="B3" sqref="B3:H6"/>
    </sheetView>
  </sheetViews>
  <sheetFormatPr defaultColWidth="9.140625" defaultRowHeight="15"/>
  <cols>
    <col min="1" max="1" width="7.140625" style="1" customWidth="1"/>
    <col min="2" max="2" width="0.9921875" style="1" customWidth="1"/>
    <col min="3" max="3" width="3.57421875" style="1" customWidth="1"/>
    <col min="4" max="4" width="43.57421875" style="1" customWidth="1"/>
    <col min="5" max="5" width="4.7109375" style="1" customWidth="1"/>
    <col min="6" max="6" width="7.57421875" style="1" customWidth="1"/>
    <col min="7" max="7" width="25.7109375" style="1" customWidth="1"/>
    <col min="8" max="8" width="32.57421875" style="1" customWidth="1"/>
    <col min="9" max="9" width="0.13671875" style="1" customWidth="1"/>
    <col min="10" max="10" width="8.00390625" style="1" customWidth="1"/>
    <col min="11" max="11" width="9.28125" style="1" hidden="1" customWidth="1"/>
    <col min="12" max="17" width="12.140625" style="1" hidden="1" customWidth="1"/>
    <col min="18" max="18" width="14.00390625" style="1" hidden="1" customWidth="1"/>
    <col min="19" max="19" width="10.57421875" style="1" customWidth="1"/>
    <col min="20" max="20" width="14.00390625" style="1" customWidth="1"/>
    <col min="21" max="21" width="10.57421875" style="1" customWidth="1"/>
    <col min="22" max="22" width="12.8515625" style="1" customWidth="1"/>
    <col min="23" max="23" width="9.421875" style="1" customWidth="1"/>
    <col min="24" max="24" width="12.8515625" style="1" customWidth="1"/>
    <col min="25" max="25" width="14.00390625" style="1" customWidth="1"/>
    <col min="26" max="26" width="9.421875" style="1" customWidth="1"/>
    <col min="27" max="27" width="12.8515625" style="1" customWidth="1"/>
    <col min="28" max="28" width="14.00390625" style="1" customWidth="1"/>
    <col min="29" max="16384" width="9.140625" style="1" customWidth="1"/>
  </cols>
  <sheetData>
    <row r="2" spans="10:43" ht="15">
      <c r="J2" s="81"/>
      <c r="K2" s="81"/>
      <c r="L2" s="81"/>
      <c r="M2" s="81"/>
      <c r="N2" s="81"/>
      <c r="O2" s="81"/>
      <c r="P2" s="81"/>
      <c r="Q2" s="81"/>
      <c r="R2" s="81"/>
      <c r="S2" s="81"/>
      <c r="AQ2" s="2" t="s">
        <v>0</v>
      </c>
    </row>
    <row r="3" spans="1:28" s="6" customFormat="1" ht="15">
      <c r="A3" s="3"/>
      <c r="B3" s="12"/>
      <c r="C3" s="13"/>
      <c r="D3" s="13"/>
      <c r="E3" s="13"/>
      <c r="F3" s="13"/>
      <c r="G3" s="13"/>
      <c r="H3" s="13"/>
      <c r="I3" s="13"/>
      <c r="J3" s="5"/>
      <c r="P3" s="3"/>
      <c r="Q3" s="3"/>
      <c r="R3" s="3"/>
      <c r="S3" s="3"/>
      <c r="T3" s="3"/>
      <c r="U3" s="3"/>
      <c r="V3" s="3"/>
      <c r="W3" s="3"/>
      <c r="X3" s="3"/>
      <c r="Y3" s="3"/>
      <c r="Z3" s="3"/>
      <c r="AA3" s="3"/>
      <c r="AB3" s="3"/>
    </row>
    <row r="4" spans="1:28" s="6" customFormat="1" ht="18">
      <c r="A4" s="3"/>
      <c r="B4" s="7"/>
      <c r="C4" s="8" t="s">
        <v>35</v>
      </c>
      <c r="D4" s="9"/>
      <c r="E4" s="9"/>
      <c r="F4" s="9"/>
      <c r="G4" s="61" t="s">
        <v>148</v>
      </c>
      <c r="H4" s="9"/>
      <c r="I4" s="9"/>
      <c r="J4" s="5"/>
      <c r="P4" s="3"/>
      <c r="Q4" s="3"/>
      <c r="R4" s="3"/>
      <c r="S4" s="3"/>
      <c r="T4" s="3"/>
      <c r="U4" s="3"/>
      <c r="V4" s="3"/>
      <c r="W4" s="3"/>
      <c r="X4" s="3"/>
      <c r="Y4" s="3"/>
      <c r="Z4" s="3"/>
      <c r="AA4" s="3"/>
      <c r="AB4" s="3"/>
    </row>
    <row r="5" spans="1:28" s="6" customFormat="1" ht="15">
      <c r="A5" s="3"/>
      <c r="B5" s="7"/>
      <c r="C5" s="9"/>
      <c r="D5" s="9"/>
      <c r="E5" s="9"/>
      <c r="F5" s="9"/>
      <c r="G5" s="9"/>
      <c r="H5" s="9"/>
      <c r="I5" s="9"/>
      <c r="J5" s="5"/>
      <c r="P5" s="3"/>
      <c r="Q5" s="3"/>
      <c r="R5" s="3"/>
      <c r="S5" s="3"/>
      <c r="T5" s="3"/>
      <c r="U5" s="3"/>
      <c r="V5" s="3"/>
      <c r="W5" s="3"/>
      <c r="X5" s="3"/>
      <c r="Y5" s="3"/>
      <c r="Z5" s="3"/>
      <c r="AA5" s="3"/>
      <c r="AB5" s="3"/>
    </row>
    <row r="6" spans="2:60" s="43" customFormat="1" ht="25.9" customHeight="1">
      <c r="B6" s="44"/>
      <c r="C6" s="45"/>
      <c r="D6" s="45"/>
      <c r="E6" s="45"/>
      <c r="F6" s="45"/>
      <c r="G6" s="46" t="s">
        <v>36</v>
      </c>
      <c r="H6" s="47" t="s">
        <v>37</v>
      </c>
      <c r="I6" s="45"/>
      <c r="J6" s="48"/>
      <c r="K6" s="49"/>
      <c r="L6" s="50"/>
      <c r="M6" s="51">
        <f>SUM(M7:M8)</f>
        <v>0</v>
      </c>
      <c r="N6" s="50"/>
      <c r="O6" s="51">
        <f>SUM(O7:O8)</f>
        <v>0</v>
      </c>
      <c r="P6" s="50"/>
      <c r="Q6" s="52">
        <f>SUM(Q7:Q8)</f>
        <v>0</v>
      </c>
      <c r="AO6" s="43" t="s">
        <v>4</v>
      </c>
      <c r="AQ6" s="43" t="s">
        <v>3</v>
      </c>
      <c r="AR6" s="43" t="s">
        <v>5</v>
      </c>
      <c r="AV6" s="43" t="s">
        <v>6</v>
      </c>
      <c r="BH6" s="53">
        <f>SUM(BH7:BH8)</f>
        <v>0</v>
      </c>
    </row>
    <row r="7" spans="1:62" s="6" customFormat="1" ht="16.5" customHeight="1">
      <c r="A7" s="3"/>
      <c r="B7" s="7"/>
      <c r="C7" s="14" t="s">
        <v>5</v>
      </c>
      <c r="D7" s="54" t="s">
        <v>149</v>
      </c>
      <c r="E7" s="16" t="s">
        <v>9</v>
      </c>
      <c r="F7" s="17">
        <v>1</v>
      </c>
      <c r="G7" s="18"/>
      <c r="H7" s="19"/>
      <c r="I7" s="15" t="s">
        <v>2</v>
      </c>
      <c r="J7" s="4"/>
      <c r="K7" s="20" t="s">
        <v>2</v>
      </c>
      <c r="L7" s="21"/>
      <c r="M7" s="22">
        <f>L7*F7</f>
        <v>0</v>
      </c>
      <c r="N7" s="22">
        <v>0</v>
      </c>
      <c r="O7" s="22">
        <f>N7*F7</f>
        <v>0</v>
      </c>
      <c r="P7" s="22">
        <v>0</v>
      </c>
      <c r="Q7" s="23">
        <f>P7*F7</f>
        <v>0</v>
      </c>
      <c r="R7" s="3"/>
      <c r="S7" s="3"/>
      <c r="T7" s="3"/>
      <c r="U7" s="3"/>
      <c r="V7" s="3"/>
      <c r="W7" s="3"/>
      <c r="X7" s="3"/>
      <c r="Y7" s="3"/>
      <c r="Z7" s="3"/>
      <c r="AA7" s="3"/>
      <c r="AB7" s="3"/>
      <c r="AO7" s="24" t="s">
        <v>10</v>
      </c>
      <c r="AQ7" s="24" t="s">
        <v>7</v>
      </c>
      <c r="AR7" s="24" t="s">
        <v>4</v>
      </c>
      <c r="AV7" s="2" t="s">
        <v>6</v>
      </c>
      <c r="BB7" s="25" t="e">
        <f>IF(#REF!="základní",H7,0)</f>
        <v>#REF!</v>
      </c>
      <c r="BC7" s="25" t="e">
        <f>IF(#REF!="snížená",H7,0)</f>
        <v>#REF!</v>
      </c>
      <c r="BD7" s="25" t="e">
        <f>IF(#REF!="zákl. přenesená",H7,0)</f>
        <v>#REF!</v>
      </c>
      <c r="BE7" s="25" t="e">
        <f>IF(#REF!="sníž. přenesená",H7,0)</f>
        <v>#REF!</v>
      </c>
      <c r="BF7" s="25" t="e">
        <f>IF(#REF!="nulová",H7,0)</f>
        <v>#REF!</v>
      </c>
      <c r="BG7" s="2" t="s">
        <v>4</v>
      </c>
      <c r="BH7" s="25">
        <f>ROUND(G7*F7,2)</f>
        <v>0</v>
      </c>
      <c r="BI7" s="2" t="s">
        <v>10</v>
      </c>
      <c r="BJ7" s="24" t="s">
        <v>1</v>
      </c>
    </row>
    <row r="8" spans="1:44" s="6" customFormat="1" ht="15">
      <c r="A8" s="3"/>
      <c r="B8" s="7"/>
      <c r="C8" s="9"/>
      <c r="D8" s="26" t="s">
        <v>150</v>
      </c>
      <c r="E8" s="9"/>
      <c r="F8" s="9"/>
      <c r="G8" s="27"/>
      <c r="H8" s="9"/>
      <c r="I8" s="9"/>
      <c r="J8" s="4"/>
      <c r="K8" s="28"/>
      <c r="L8" s="21"/>
      <c r="M8" s="21"/>
      <c r="N8" s="21"/>
      <c r="O8" s="21"/>
      <c r="P8" s="21"/>
      <c r="Q8" s="29"/>
      <c r="R8" s="3"/>
      <c r="S8" s="3"/>
      <c r="T8" s="3"/>
      <c r="U8" s="3"/>
      <c r="V8" s="3"/>
      <c r="W8" s="3"/>
      <c r="X8" s="3"/>
      <c r="Y8" s="3"/>
      <c r="Z8" s="3"/>
      <c r="AA8" s="3"/>
      <c r="AB8" s="3"/>
      <c r="AQ8" s="2" t="s">
        <v>11</v>
      </c>
      <c r="AR8" s="2" t="s">
        <v>4</v>
      </c>
    </row>
    <row r="9" spans="1:28" s="6" customFormat="1" ht="6.95" customHeight="1">
      <c r="A9" s="3"/>
      <c r="B9" s="10"/>
      <c r="C9" s="11"/>
      <c r="D9" s="11"/>
      <c r="E9" s="11"/>
      <c r="F9" s="11"/>
      <c r="G9" s="11"/>
      <c r="H9" s="11"/>
      <c r="I9" s="11"/>
      <c r="J9" s="4"/>
      <c r="K9" s="3"/>
      <c r="L9" s="3"/>
      <c r="M9" s="3"/>
      <c r="N9" s="3"/>
      <c r="O9" s="3"/>
      <c r="P9" s="3"/>
      <c r="Q9" s="3"/>
      <c r="R9" s="3"/>
      <c r="S9" s="3"/>
      <c r="T9" s="3"/>
      <c r="U9" s="3"/>
      <c r="V9" s="3"/>
      <c r="W9" s="3"/>
      <c r="X9" s="3"/>
      <c r="Y9" s="3"/>
      <c r="Z9" s="3"/>
      <c r="AA9" s="3"/>
      <c r="AB9" s="3"/>
    </row>
  </sheetData>
  <mergeCells count="1">
    <mergeCell ref="J2:S2"/>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L9"/>
  <sheetViews>
    <sheetView tabSelected="1" workbookViewId="0" topLeftCell="A4">
      <selection activeCell="F12" sqref="F12"/>
    </sheetView>
  </sheetViews>
  <sheetFormatPr defaultColWidth="9.140625" defaultRowHeight="15"/>
  <cols>
    <col min="1" max="1" width="7.140625" style="64" customWidth="1"/>
    <col min="2" max="2" width="0.9921875" style="64" customWidth="1"/>
    <col min="3" max="3" width="3.57421875" style="64" customWidth="1"/>
    <col min="4" max="4" width="3.7109375" style="64" customWidth="1"/>
    <col min="5" max="5" width="14.7109375" style="64" customWidth="1"/>
    <col min="6" max="6" width="43.57421875" style="64" customWidth="1"/>
    <col min="7" max="7" width="6.421875" style="64" customWidth="1"/>
    <col min="8" max="8" width="12.00390625" style="64" customWidth="1"/>
    <col min="9" max="9" width="17.28125" style="64" customWidth="1"/>
    <col min="10" max="10" width="21.7109375" style="64" customWidth="1"/>
    <col min="11" max="11" width="19.140625" style="64" hidden="1" customWidth="1"/>
    <col min="12" max="12" width="8.00390625" style="64" customWidth="1"/>
    <col min="13" max="13" width="9.28125" style="64" hidden="1" customWidth="1"/>
    <col min="14" max="19" width="12.140625" style="64" hidden="1" customWidth="1"/>
    <col min="20" max="20" width="14.00390625" style="64" hidden="1" customWidth="1"/>
    <col min="21" max="21" width="10.57421875" style="64" customWidth="1"/>
    <col min="22" max="22" width="14.00390625" style="64" customWidth="1"/>
    <col min="23" max="23" width="10.57421875" style="64" customWidth="1"/>
    <col min="24" max="24" width="12.8515625" style="64" customWidth="1"/>
    <col min="25" max="25" width="9.421875" style="64" customWidth="1"/>
    <col min="26" max="26" width="12.8515625" style="64" customWidth="1"/>
    <col min="27" max="27" width="14.00390625" style="64" customWidth="1"/>
    <col min="28" max="28" width="9.421875" style="64" customWidth="1"/>
    <col min="29" max="29" width="12.8515625" style="64" customWidth="1"/>
    <col min="30" max="30" width="14.00390625" style="64" customWidth="1"/>
    <col min="31" max="16384" width="9.140625" style="64" customWidth="1"/>
  </cols>
  <sheetData>
    <row r="2" spans="2:12" s="6" customFormat="1" ht="15">
      <c r="B2" s="12"/>
      <c r="C2" s="13"/>
      <c r="D2" s="13"/>
      <c r="E2" s="13"/>
      <c r="F2" s="13"/>
      <c r="G2" s="13"/>
      <c r="H2" s="13"/>
      <c r="I2" s="69"/>
      <c r="J2" s="69"/>
      <c r="K2" s="69"/>
      <c r="L2" s="66"/>
    </row>
    <row r="3" spans="2:12" s="6" customFormat="1" ht="18">
      <c r="B3" s="7"/>
      <c r="C3" s="8" t="s">
        <v>35</v>
      </c>
      <c r="D3" s="9"/>
      <c r="E3" s="9"/>
      <c r="F3" s="9"/>
      <c r="G3" s="61" t="s">
        <v>165</v>
      </c>
      <c r="H3" s="9"/>
      <c r="L3" s="66"/>
    </row>
    <row r="4" spans="2:12" s="6" customFormat="1" ht="15">
      <c r="B4" s="7"/>
      <c r="C4" s="9"/>
      <c r="D4" s="9"/>
      <c r="E4" s="9"/>
      <c r="F4" s="9"/>
      <c r="G4" s="9"/>
      <c r="H4" s="9"/>
      <c r="L4" s="66"/>
    </row>
    <row r="5" spans="2:12" s="6" customFormat="1" ht="15.75">
      <c r="B5" s="56"/>
      <c r="C5" s="57"/>
      <c r="D5" s="57"/>
      <c r="E5" s="57"/>
      <c r="F5" s="57"/>
      <c r="G5" s="58"/>
      <c r="H5" s="59"/>
      <c r="I5" s="58" t="s">
        <v>36</v>
      </c>
      <c r="J5" s="59" t="s">
        <v>37</v>
      </c>
      <c r="L5" s="66"/>
    </row>
    <row r="6" spans="2:64" s="6" customFormat="1" ht="246" customHeight="1">
      <c r="B6" s="66"/>
      <c r="C6" s="70" t="s">
        <v>5</v>
      </c>
      <c r="D6" s="70" t="s">
        <v>7</v>
      </c>
      <c r="E6" s="71" t="s">
        <v>158</v>
      </c>
      <c r="F6" s="72" t="s">
        <v>159</v>
      </c>
      <c r="G6" s="73" t="s">
        <v>160</v>
      </c>
      <c r="H6" s="74">
        <v>1</v>
      </c>
      <c r="I6" s="75"/>
      <c r="J6" s="76"/>
      <c r="K6" s="72"/>
      <c r="L6" s="66"/>
      <c r="M6" s="77" t="s">
        <v>2</v>
      </c>
      <c r="O6" s="78">
        <f>N6*H6</f>
        <v>0</v>
      </c>
      <c r="P6" s="78">
        <v>0</v>
      </c>
      <c r="Q6" s="78">
        <f>P6*H6</f>
        <v>0</v>
      </c>
      <c r="R6" s="78">
        <v>0</v>
      </c>
      <c r="S6" s="79">
        <f>R6*H6</f>
        <v>0</v>
      </c>
      <c r="AQ6" s="24" t="s">
        <v>10</v>
      </c>
      <c r="AS6" s="24" t="s">
        <v>7</v>
      </c>
      <c r="AT6" s="24" t="s">
        <v>4</v>
      </c>
      <c r="AX6" s="65" t="s">
        <v>6</v>
      </c>
      <c r="BD6" s="80" t="e">
        <f>IF(#REF!="základní",J6,0)</f>
        <v>#REF!</v>
      </c>
      <c r="BE6" s="80" t="e">
        <f>IF(#REF!="snížená",J6,0)</f>
        <v>#REF!</v>
      </c>
      <c r="BF6" s="80" t="e">
        <f>IF(#REF!="zákl. přenesená",J6,0)</f>
        <v>#REF!</v>
      </c>
      <c r="BG6" s="80" t="e">
        <f>IF(#REF!="sníž. přenesená",J6,0)</f>
        <v>#REF!</v>
      </c>
      <c r="BH6" s="80" t="e">
        <f>IF(#REF!="nulová",J6,0)</f>
        <v>#REF!</v>
      </c>
      <c r="BI6" s="65" t="s">
        <v>4</v>
      </c>
      <c r="BJ6" s="80">
        <f>ROUND(I6*H6,2)</f>
        <v>0</v>
      </c>
      <c r="BK6" s="65" t="s">
        <v>10</v>
      </c>
      <c r="BL6" s="24" t="s">
        <v>10</v>
      </c>
    </row>
    <row r="7" spans="2:64" s="6" customFormat="1" ht="246" customHeight="1">
      <c r="B7" s="66"/>
      <c r="C7" s="70" t="s">
        <v>5</v>
      </c>
      <c r="D7" s="70" t="s">
        <v>7</v>
      </c>
      <c r="E7" s="71" t="s">
        <v>161</v>
      </c>
      <c r="F7" s="72" t="s">
        <v>162</v>
      </c>
      <c r="G7" s="73" t="s">
        <v>160</v>
      </c>
      <c r="H7" s="74">
        <v>1</v>
      </c>
      <c r="I7" s="75"/>
      <c r="J7" s="76"/>
      <c r="K7" s="72"/>
      <c r="L7" s="66"/>
      <c r="M7" s="77" t="s">
        <v>2</v>
      </c>
      <c r="O7" s="78">
        <f>N7*H7</f>
        <v>0</v>
      </c>
      <c r="P7" s="78">
        <v>0</v>
      </c>
      <c r="Q7" s="78">
        <f>P7*H7</f>
        <v>0</v>
      </c>
      <c r="R7" s="78">
        <v>0</v>
      </c>
      <c r="S7" s="79">
        <f>R7*H7</f>
        <v>0</v>
      </c>
      <c r="AQ7" s="24" t="s">
        <v>10</v>
      </c>
      <c r="AS7" s="24" t="s">
        <v>7</v>
      </c>
      <c r="AT7" s="24" t="s">
        <v>4</v>
      </c>
      <c r="AX7" s="65" t="s">
        <v>6</v>
      </c>
      <c r="BD7" s="80" t="e">
        <f>IF(#REF!="základní",J7,0)</f>
        <v>#REF!</v>
      </c>
      <c r="BE7" s="80" t="e">
        <f>IF(#REF!="snížená",J7,0)</f>
        <v>#REF!</v>
      </c>
      <c r="BF7" s="80" t="e">
        <f>IF(#REF!="zákl. přenesená",J7,0)</f>
        <v>#REF!</v>
      </c>
      <c r="BG7" s="80" t="e">
        <f>IF(#REF!="sníž. přenesená",J7,0)</f>
        <v>#REF!</v>
      </c>
      <c r="BH7" s="80" t="e">
        <f>IF(#REF!="nulová",J7,0)</f>
        <v>#REF!</v>
      </c>
      <c r="BI7" s="65" t="s">
        <v>4</v>
      </c>
      <c r="BJ7" s="80">
        <f>ROUND(I7*H7,2)</f>
        <v>0</v>
      </c>
      <c r="BK7" s="65" t="s">
        <v>10</v>
      </c>
      <c r="BL7" s="24" t="s">
        <v>14</v>
      </c>
    </row>
    <row r="8" spans="2:64" s="6" customFormat="1" ht="33" customHeight="1">
      <c r="B8" s="66"/>
      <c r="C8" s="70" t="s">
        <v>5</v>
      </c>
      <c r="D8" s="70" t="s">
        <v>7</v>
      </c>
      <c r="E8" s="71" t="s">
        <v>163</v>
      </c>
      <c r="F8" s="72" t="s">
        <v>164</v>
      </c>
      <c r="G8" s="73" t="s">
        <v>160</v>
      </c>
      <c r="H8" s="74">
        <v>1</v>
      </c>
      <c r="I8" s="75"/>
      <c r="J8" s="76"/>
      <c r="K8" s="72"/>
      <c r="L8" s="66"/>
      <c r="M8" s="77" t="s">
        <v>2</v>
      </c>
      <c r="O8" s="78">
        <f>N8*H8</f>
        <v>0</v>
      </c>
      <c r="P8" s="78">
        <v>0</v>
      </c>
      <c r="Q8" s="78">
        <f>P8*H8</f>
        <v>0</v>
      </c>
      <c r="R8" s="78">
        <v>0</v>
      </c>
      <c r="S8" s="79">
        <f>R8*H8</f>
        <v>0</v>
      </c>
      <c r="AQ8" s="24" t="s">
        <v>10</v>
      </c>
      <c r="AS8" s="24" t="s">
        <v>7</v>
      </c>
      <c r="AT8" s="24" t="s">
        <v>4</v>
      </c>
      <c r="AX8" s="65" t="s">
        <v>6</v>
      </c>
      <c r="BD8" s="80" t="e">
        <f>IF(#REF!="základní",J8,0)</f>
        <v>#REF!</v>
      </c>
      <c r="BE8" s="80" t="e">
        <f>IF(#REF!="snížená",J8,0)</f>
        <v>#REF!</v>
      </c>
      <c r="BF8" s="80" t="e">
        <f>IF(#REF!="zákl. přenesená",J8,0)</f>
        <v>#REF!</v>
      </c>
      <c r="BG8" s="80" t="e">
        <f>IF(#REF!="sníž. přenesená",J8,0)</f>
        <v>#REF!</v>
      </c>
      <c r="BH8" s="80" t="e">
        <f>IF(#REF!="nulová",J8,0)</f>
        <v>#REF!</v>
      </c>
      <c r="BI8" s="65" t="s">
        <v>4</v>
      </c>
      <c r="BJ8" s="80">
        <f>ROUND(I8*H8,2)</f>
        <v>0</v>
      </c>
      <c r="BK8" s="65" t="s">
        <v>10</v>
      </c>
      <c r="BL8" s="24" t="s">
        <v>91</v>
      </c>
    </row>
    <row r="9" spans="2:12" s="6" customFormat="1" ht="6.95" customHeight="1">
      <c r="B9" s="67"/>
      <c r="C9" s="68"/>
      <c r="D9" s="68"/>
      <c r="E9" s="68"/>
      <c r="F9" s="68"/>
      <c r="G9" s="68"/>
      <c r="H9" s="68"/>
      <c r="I9" s="68"/>
      <c r="J9" s="68"/>
      <c r="K9" s="68"/>
      <c r="L9" s="66"/>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Daniela Koričanská</dc:creator>
  <cp:keywords/>
  <dc:description/>
  <cp:lastModifiedBy>Daniela Koričanská</cp:lastModifiedBy>
  <dcterms:created xsi:type="dcterms:W3CDTF">2024-02-09T04:40:26Z</dcterms:created>
  <dcterms:modified xsi:type="dcterms:W3CDTF">2024-02-23T05:04:15Z</dcterms:modified>
  <cp:category/>
  <cp:version/>
  <cp:contentType/>
  <cp:contentStatus/>
</cp:coreProperties>
</file>