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40216" yWindow="2055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<sst xmlns="http://schemas.openxmlformats.org/spreadsheetml/2006/main" count="42" uniqueCount="30">
  <si>
    <t>P.č.</t>
  </si>
  <si>
    <t>Název položky</t>
  </si>
  <si>
    <t>Podrobný popis položky</t>
  </si>
  <si>
    <t>Jednotka</t>
  </si>
  <si>
    <t>Počet</t>
  </si>
  <si>
    <t>Cena (bez DPH)
za jednotku</t>
  </si>
  <si>
    <t>Cena celkem
bez DPH</t>
  </si>
  <si>
    <t>Výše
DPH (%)</t>
  </si>
  <si>
    <t>DPH</t>
  </si>
  <si>
    <t>Cena celkem s DPH</t>
  </si>
  <si>
    <t>Cena za poskytnutí služby</t>
  </si>
  <si>
    <t>vytvoření nové šablony pro webové stránky města</t>
  </si>
  <si>
    <t>úkon</t>
  </si>
  <si>
    <t>vytvoření nové šablony pro podstránky města</t>
  </si>
  <si>
    <t>převod dat z původních webů</t>
  </si>
  <si>
    <t>zaškolení uživatelů – administrátora</t>
  </si>
  <si>
    <t xml:space="preserve">v rozsahu 8 hodin / 45 minut jedna hodina / pro cca 20 osob </t>
  </si>
  <si>
    <t>hod.</t>
  </si>
  <si>
    <t>zvýšená technická a uživatelská podpora</t>
  </si>
  <si>
    <t>kterou se rozumí aktivní přístup při řešení nastalých problémů a donastavení systému dle požadavků Objednatele v pracovní hodiny 8 až 15 hod.</t>
  </si>
  <si>
    <t>Cena za provozní fázi</t>
  </si>
  <si>
    <t>technická podpora</t>
  </si>
  <si>
    <t>na dobu 60 měsíců</t>
  </si>
  <si>
    <t>hosting</t>
  </si>
  <si>
    <t>upgrade systému</t>
  </si>
  <si>
    <t>zálohování dat</t>
  </si>
  <si>
    <t>záruka</t>
  </si>
  <si>
    <t>CELKEM</t>
  </si>
  <si>
    <t>vyplňujte pouze žlutá pole</t>
  </si>
  <si>
    <t>Příloha č.4 -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</si>
</sst>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right"/>
      <protection locked="0"/>
    </xf>
    <xf numFmtId="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Protection="1">
      <protection/>
    </xf>
    <xf numFmtId="0" fontId="3" fillId="3" borderId="0" xfId="0" applyFont="1" applyFill="1" applyAlignment="1" applyProtection="1">
      <alignment horizontal="center"/>
      <protection/>
    </xf>
    <xf numFmtId="0" fontId="4" fillId="3" borderId="0" xfId="0" applyFont="1" applyFill="1" applyProtection="1">
      <protection/>
    </xf>
    <xf numFmtId="0" fontId="4" fillId="3" borderId="0" xfId="0" applyFont="1" applyFill="1" applyAlignment="1" applyProtection="1">
      <alignment horizontal="center"/>
      <protection/>
    </xf>
    <xf numFmtId="0" fontId="3" fillId="4" borderId="1" xfId="0" applyFont="1" applyFill="1" applyBorder="1" applyProtection="1">
      <protection/>
    </xf>
    <xf numFmtId="0" fontId="3" fillId="4" borderId="1" xfId="0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 wrapText="1"/>
      <protection/>
    </xf>
    <xf numFmtId="0" fontId="3" fillId="4" borderId="2" xfId="0" applyFont="1" applyFill="1" applyBorder="1" applyAlignment="1" applyProtection="1">
      <alignment horizontal="center" wrapText="1"/>
      <protection/>
    </xf>
    <xf numFmtId="0" fontId="4" fillId="5" borderId="1" xfId="0" applyFont="1" applyFill="1" applyBorder="1" applyProtection="1">
      <protection/>
    </xf>
    <xf numFmtId="164" fontId="4" fillId="5" borderId="1" xfId="0" applyNumberFormat="1" applyFont="1" applyFill="1" applyBorder="1" applyAlignment="1" applyProtection="1">
      <alignment horizontal="right"/>
      <protection/>
    </xf>
    <xf numFmtId="164" fontId="4" fillId="5" borderId="1" xfId="0" applyNumberFormat="1" applyFont="1" applyFill="1" applyBorder="1" applyAlignment="1" applyProtection="1">
      <alignment horizontal="right" wrapText="1"/>
      <protection/>
    </xf>
    <xf numFmtId="0" fontId="4" fillId="5" borderId="1" xfId="0" applyFont="1" applyFill="1" applyBorder="1" applyAlignment="1" applyProtection="1">
      <alignment vertical="center"/>
      <protection/>
    </xf>
    <xf numFmtId="0" fontId="3" fillId="6" borderId="1" xfId="0" applyFont="1" applyFill="1" applyBorder="1" applyAlignment="1" applyProtection="1">
      <alignment horizontal="right"/>
      <protection/>
    </xf>
    <xf numFmtId="0" fontId="2" fillId="6" borderId="1" xfId="0" applyFont="1" applyFill="1" applyBorder="1" applyAlignment="1" applyProtection="1">
      <alignment horizontal="right"/>
      <protection/>
    </xf>
    <xf numFmtId="164" fontId="3" fillId="6" borderId="1" xfId="0" applyNumberFormat="1" applyFont="1" applyFill="1" applyBorder="1" applyProtection="1">
      <protection/>
    </xf>
    <xf numFmtId="0" fontId="0" fillId="0" borderId="0" xfId="0" applyProtection="1">
      <protection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F81B4-7987-40FF-9F28-9A044A99EC16}">
  <dimension ref="A1:J17"/>
  <sheetViews>
    <sheetView tabSelected="1" workbookViewId="0" topLeftCell="A1">
      <selection activeCell="J14" sqref="J14"/>
    </sheetView>
  </sheetViews>
  <sheetFormatPr defaultColWidth="9.140625" defaultRowHeight="15"/>
  <cols>
    <col min="1" max="1" width="5.421875" style="22" customWidth="1"/>
    <col min="2" max="2" width="48.140625" style="22" bestFit="1" customWidth="1"/>
    <col min="3" max="3" width="57.8515625" style="22" customWidth="1"/>
    <col min="4" max="4" width="10.28125" style="22" bestFit="1" customWidth="1"/>
    <col min="5" max="5" width="6.8515625" style="22" bestFit="1" customWidth="1"/>
    <col min="6" max="6" width="17.421875" style="22" bestFit="1" customWidth="1"/>
    <col min="7" max="7" width="14.140625" style="22" bestFit="1" customWidth="1"/>
    <col min="8" max="8" width="9.421875" style="22" bestFit="1" customWidth="1"/>
    <col min="9" max="9" width="8.28125" style="22" bestFit="1" customWidth="1"/>
    <col min="10" max="10" width="21.140625" style="22" bestFit="1" customWidth="1"/>
    <col min="11" max="16384" width="9.140625" style="22" customWidth="1"/>
  </cols>
  <sheetData>
    <row r="1" spans="1:6" s="7" customFormat="1" ht="15">
      <c r="A1" s="7" t="s">
        <v>29</v>
      </c>
      <c r="D1" s="8"/>
      <c r="E1" s="8"/>
      <c r="F1" s="8"/>
    </row>
    <row r="2" spans="4:6" s="9" customFormat="1" ht="14.25">
      <c r="D2" s="10"/>
      <c r="E2" s="10"/>
      <c r="F2" s="10"/>
    </row>
    <row r="3" spans="1:10" s="7" customFormat="1" ht="30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3" t="s">
        <v>5</v>
      </c>
      <c r="G3" s="13" t="s">
        <v>6</v>
      </c>
      <c r="H3" s="13" t="s">
        <v>7</v>
      </c>
      <c r="I3" s="12" t="s">
        <v>8</v>
      </c>
      <c r="J3" s="13" t="s">
        <v>9</v>
      </c>
    </row>
    <row r="4" spans="1:10" s="7" customFormat="1" ht="15">
      <c r="A4" s="11"/>
      <c r="B4" s="11" t="s">
        <v>10</v>
      </c>
      <c r="C4" s="11"/>
      <c r="D4" s="12"/>
      <c r="E4" s="12"/>
      <c r="F4" s="14"/>
      <c r="G4" s="13"/>
      <c r="H4" s="13"/>
      <c r="I4" s="12"/>
      <c r="J4" s="13"/>
    </row>
    <row r="5" spans="1:10" s="9" customFormat="1" ht="14.25">
      <c r="A5" s="15">
        <v>1</v>
      </c>
      <c r="B5" s="15" t="s">
        <v>11</v>
      </c>
      <c r="C5" s="1"/>
      <c r="D5" s="2" t="s">
        <v>12</v>
      </c>
      <c r="E5" s="2">
        <v>1</v>
      </c>
      <c r="F5" s="3"/>
      <c r="G5" s="16" t="str">
        <f>IF(AND(E5&gt;0,F5&gt;0),E5*F5," - - - ")</f>
        <v xml:space="preserve"> - - - </v>
      </c>
      <c r="H5" s="4"/>
      <c r="I5" s="16" t="str">
        <f>IF(AND(E5&gt;0,F5&gt;0,H5&gt;0),G5*H5," - - - ")</f>
        <v xml:space="preserve"> - - - </v>
      </c>
      <c r="J5" s="17" t="str">
        <f>IF(AND(E5&gt;0,F5&gt;0,H5&gt;0),G5*(1+H5)," - - - ")</f>
        <v xml:space="preserve"> - - - </v>
      </c>
    </row>
    <row r="6" spans="1:10" s="9" customFormat="1" ht="14.25">
      <c r="A6" s="15">
        <v>2</v>
      </c>
      <c r="B6" s="15" t="s">
        <v>13</v>
      </c>
      <c r="C6" s="1"/>
      <c r="D6" s="2" t="s">
        <v>12</v>
      </c>
      <c r="E6" s="2">
        <v>1</v>
      </c>
      <c r="F6" s="3"/>
      <c r="G6" s="16" t="str">
        <f aca="true" t="shared" si="0" ref="G6:G15">IF(AND(E6&gt;0,F6&gt;0),E6*F6," - - - ")</f>
        <v xml:space="preserve"> - - - </v>
      </c>
      <c r="H6" s="4"/>
      <c r="I6" s="16" t="str">
        <f aca="true" t="shared" si="1" ref="I6:I15">IF(AND(E6&gt;0,F6&gt;0,H6&gt;0),G6*H6," - - - ")</f>
        <v xml:space="preserve"> - - - </v>
      </c>
      <c r="J6" s="17" t="str">
        <f aca="true" t="shared" si="2" ref="J6:J15">IF(AND(E6&gt;0,F6&gt;0,H6&gt;0),G6*(1+H6)," - - - ")</f>
        <v xml:space="preserve"> - - - </v>
      </c>
    </row>
    <row r="7" spans="1:10" s="9" customFormat="1" ht="14.25">
      <c r="A7" s="15">
        <v>3</v>
      </c>
      <c r="B7" s="15" t="s">
        <v>14</v>
      </c>
      <c r="C7" s="1"/>
      <c r="D7" s="2" t="s">
        <v>12</v>
      </c>
      <c r="E7" s="2">
        <v>1</v>
      </c>
      <c r="F7" s="3"/>
      <c r="G7" s="16" t="str">
        <f t="shared" si="0"/>
        <v xml:space="preserve"> - - - </v>
      </c>
      <c r="H7" s="4"/>
      <c r="I7" s="16" t="str">
        <f t="shared" si="1"/>
        <v xml:space="preserve"> - - - </v>
      </c>
      <c r="J7" s="17" t="str">
        <f t="shared" si="2"/>
        <v xml:space="preserve"> - - - </v>
      </c>
    </row>
    <row r="8" spans="1:10" s="9" customFormat="1" ht="14.25">
      <c r="A8" s="15">
        <v>4</v>
      </c>
      <c r="B8" s="15" t="s">
        <v>15</v>
      </c>
      <c r="C8" s="1" t="s">
        <v>16</v>
      </c>
      <c r="D8" s="2" t="s">
        <v>17</v>
      </c>
      <c r="E8" s="2">
        <v>8</v>
      </c>
      <c r="F8" s="3"/>
      <c r="G8" s="16" t="str">
        <f t="shared" si="0"/>
        <v xml:space="preserve"> - - - </v>
      </c>
      <c r="H8" s="4"/>
      <c r="I8" s="16" t="str">
        <f t="shared" si="1"/>
        <v xml:space="preserve"> - - - </v>
      </c>
      <c r="J8" s="17" t="str">
        <f t="shared" si="2"/>
        <v xml:space="preserve"> - - - </v>
      </c>
    </row>
    <row r="9" spans="1:10" s="9" customFormat="1" ht="42.75">
      <c r="A9" s="18">
        <v>5</v>
      </c>
      <c r="B9" s="18" t="s">
        <v>18</v>
      </c>
      <c r="C9" s="5" t="s">
        <v>19</v>
      </c>
      <c r="D9" s="6" t="s">
        <v>12</v>
      </c>
      <c r="E9" s="6">
        <v>1</v>
      </c>
      <c r="F9" s="3"/>
      <c r="G9" s="16" t="str">
        <f t="shared" si="0"/>
        <v xml:space="preserve"> - - - </v>
      </c>
      <c r="H9" s="4"/>
      <c r="I9" s="16" t="str">
        <f t="shared" si="1"/>
        <v xml:space="preserve"> - - - </v>
      </c>
      <c r="J9" s="17" t="str">
        <f t="shared" si="2"/>
        <v xml:space="preserve"> - - - </v>
      </c>
    </row>
    <row r="10" spans="1:10" s="9" customFormat="1" ht="15">
      <c r="A10" s="11"/>
      <c r="B10" s="11" t="s">
        <v>20</v>
      </c>
      <c r="C10" s="23"/>
      <c r="D10" s="24"/>
      <c r="E10" s="24"/>
      <c r="F10" s="25"/>
      <c r="G10" s="13"/>
      <c r="H10" s="26"/>
      <c r="I10" s="12"/>
      <c r="J10" s="13"/>
    </row>
    <row r="11" spans="1:10" s="9" customFormat="1" ht="14.25">
      <c r="A11" s="15">
        <v>6</v>
      </c>
      <c r="B11" s="15" t="s">
        <v>21</v>
      </c>
      <c r="C11" s="1" t="s">
        <v>22</v>
      </c>
      <c r="D11" s="2" t="s">
        <v>12</v>
      </c>
      <c r="E11" s="2">
        <v>1</v>
      </c>
      <c r="F11" s="3"/>
      <c r="G11" s="16" t="str">
        <f t="shared" si="0"/>
        <v xml:space="preserve"> - - - </v>
      </c>
      <c r="H11" s="4"/>
      <c r="I11" s="16" t="str">
        <f t="shared" si="1"/>
        <v xml:space="preserve"> - - - </v>
      </c>
      <c r="J11" s="17" t="str">
        <f t="shared" si="2"/>
        <v xml:space="preserve"> - - - </v>
      </c>
    </row>
    <row r="12" spans="1:10" s="9" customFormat="1" ht="14.25">
      <c r="A12" s="15">
        <v>7</v>
      </c>
      <c r="B12" s="15" t="s">
        <v>23</v>
      </c>
      <c r="C12" s="1" t="s">
        <v>22</v>
      </c>
      <c r="D12" s="2" t="s">
        <v>12</v>
      </c>
      <c r="E12" s="2">
        <v>1</v>
      </c>
      <c r="F12" s="3"/>
      <c r="G12" s="16" t="str">
        <f t="shared" si="0"/>
        <v xml:space="preserve"> - - - </v>
      </c>
      <c r="H12" s="4"/>
      <c r="I12" s="16" t="str">
        <f t="shared" si="1"/>
        <v xml:space="preserve"> - - - </v>
      </c>
      <c r="J12" s="17" t="str">
        <f t="shared" si="2"/>
        <v xml:space="preserve"> - - - </v>
      </c>
    </row>
    <row r="13" spans="1:10" s="9" customFormat="1" ht="14.25">
      <c r="A13" s="15">
        <v>8</v>
      </c>
      <c r="B13" s="15" t="s">
        <v>24</v>
      </c>
      <c r="C13" s="1" t="s">
        <v>22</v>
      </c>
      <c r="D13" s="2" t="s">
        <v>12</v>
      </c>
      <c r="E13" s="2">
        <v>1</v>
      </c>
      <c r="F13" s="3"/>
      <c r="G13" s="16" t="str">
        <f t="shared" si="0"/>
        <v xml:space="preserve"> - - - </v>
      </c>
      <c r="H13" s="4"/>
      <c r="I13" s="16" t="str">
        <f t="shared" si="1"/>
        <v xml:space="preserve"> - - - </v>
      </c>
      <c r="J13" s="17" t="str">
        <f t="shared" si="2"/>
        <v xml:space="preserve"> - - - </v>
      </c>
    </row>
    <row r="14" spans="1:10" s="9" customFormat="1" ht="14.25">
      <c r="A14" s="15">
        <v>9</v>
      </c>
      <c r="B14" s="15" t="s">
        <v>25</v>
      </c>
      <c r="C14" s="1" t="s">
        <v>22</v>
      </c>
      <c r="D14" s="2" t="s">
        <v>12</v>
      </c>
      <c r="E14" s="2">
        <v>1</v>
      </c>
      <c r="F14" s="3"/>
      <c r="G14" s="16" t="str">
        <f t="shared" si="0"/>
        <v xml:space="preserve"> - - - </v>
      </c>
      <c r="H14" s="4"/>
      <c r="I14" s="16" t="str">
        <f t="shared" si="1"/>
        <v xml:space="preserve"> - - - </v>
      </c>
      <c r="J14" s="17" t="str">
        <f t="shared" si="2"/>
        <v xml:space="preserve"> - - - </v>
      </c>
    </row>
    <row r="15" spans="1:10" s="9" customFormat="1" ht="14.25">
      <c r="A15" s="15">
        <v>10</v>
      </c>
      <c r="B15" s="15" t="s">
        <v>26</v>
      </c>
      <c r="C15" s="1" t="s">
        <v>22</v>
      </c>
      <c r="D15" s="2" t="s">
        <v>12</v>
      </c>
      <c r="E15" s="2">
        <v>1</v>
      </c>
      <c r="F15" s="3"/>
      <c r="G15" s="16" t="str">
        <f t="shared" si="0"/>
        <v xml:space="preserve"> - - - </v>
      </c>
      <c r="H15" s="4"/>
      <c r="I15" s="16" t="str">
        <f t="shared" si="1"/>
        <v xml:space="preserve"> - - - </v>
      </c>
      <c r="J15" s="17" t="str">
        <f t="shared" si="2"/>
        <v xml:space="preserve"> - - - </v>
      </c>
    </row>
    <row r="16" spans="1:10" s="9" customFormat="1" ht="15">
      <c r="A16" s="19" t="s">
        <v>27</v>
      </c>
      <c r="B16" s="20"/>
      <c r="C16" s="20"/>
      <c r="D16" s="20"/>
      <c r="E16" s="20"/>
      <c r="F16" s="20"/>
      <c r="G16" s="21">
        <f>SUM(G5:G15)</f>
        <v>0</v>
      </c>
      <c r="H16" s="21"/>
      <c r="I16" s="21">
        <f aca="true" t="shared" si="3" ref="I16">G16*0.21</f>
        <v>0</v>
      </c>
      <c r="J16" s="21">
        <f aca="true" t="shared" si="4" ref="J16">G16*1.21</f>
        <v>0</v>
      </c>
    </row>
    <row r="17" spans="1:6" s="9" customFormat="1" ht="14.25">
      <c r="A17" s="9" t="s">
        <v>28</v>
      </c>
      <c r="D17" s="10"/>
      <c r="E17" s="10"/>
      <c r="F17" s="10"/>
    </row>
  </sheetData>
  <sheetProtection algorithmName="SHA-512" hashValue="XTbDYsgCcIt5WWIgasY1rv8ah7mApslxTWSZhCguP4VQ1/wBpUhPBcIPWh3pNFJaCXa+0SPi+iP/aaMEJ/5GqQ==" saltValue="SAT6Qj5uC+XPdOdv9cc6mQ==" spinCount="100000" sheet="1" objects="1" scenarios="1"/>
  <protectedRanges>
    <protectedRange sqref="H5:H9 H11:H15" name="Oblast3"/>
    <protectedRange sqref="C5:F9 C11:F15" name="Oblast2"/>
  </protectedRanges>
  <mergeCells count="1"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Kalinec</dc:creator>
  <cp:keywords/>
  <dc:description/>
  <cp:lastModifiedBy>Jiří Kalinec</cp:lastModifiedBy>
  <dcterms:created xsi:type="dcterms:W3CDTF">2022-09-23T08:44:19Z</dcterms:created>
  <dcterms:modified xsi:type="dcterms:W3CDTF">2022-09-23T08:49:06Z</dcterms:modified>
  <cp:category/>
  <cp:version/>
  <cp:contentType/>
  <cp:contentStatus/>
</cp:coreProperties>
</file>