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72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<sst xmlns="http://schemas.openxmlformats.org/spreadsheetml/2006/main" count="56" uniqueCount="45">
  <si>
    <t>číslo výtahu</t>
  </si>
  <si>
    <t>umístění výtahu</t>
  </si>
  <si>
    <t>typ/nosnost/počet stanic</t>
  </si>
  <si>
    <t>cena měsíčně bez DPH</t>
  </si>
  <si>
    <t>cena měsíčně s DPH</t>
  </si>
  <si>
    <t>Dlouhá 19</t>
  </si>
  <si>
    <t>A1O/400/13</t>
  </si>
  <si>
    <t>A1O/850/13</t>
  </si>
  <si>
    <t>Zborovská 11</t>
  </si>
  <si>
    <t>A1O/400/6</t>
  </si>
  <si>
    <t>příloha č.2</t>
  </si>
  <si>
    <t>A1O/320/7</t>
  </si>
  <si>
    <t>A1L/1600/7</t>
  </si>
  <si>
    <t xml:space="preserve">U Jičínky 25 -  dům zvláštního určení </t>
  </si>
  <si>
    <t xml:space="preserve">Pod Lipami 19 -  dům zvláštního určení </t>
  </si>
  <si>
    <t>A1L/1600/6</t>
  </si>
  <si>
    <t>Revoluční 36</t>
  </si>
  <si>
    <t>A1O/500/7</t>
  </si>
  <si>
    <t>Luční 2</t>
  </si>
  <si>
    <t>A1O/500/9</t>
  </si>
  <si>
    <t>Luční 3</t>
  </si>
  <si>
    <t>Luční 4</t>
  </si>
  <si>
    <t>A1O/320/9</t>
  </si>
  <si>
    <t>Loučka 272</t>
  </si>
  <si>
    <t>Loučka 212</t>
  </si>
  <si>
    <t>A1O/320/12</t>
  </si>
  <si>
    <t>Loučka 275</t>
  </si>
  <si>
    <t>A1O/500/12</t>
  </si>
  <si>
    <t xml:space="preserve">Revoluční 4 -  dům zvláštního určení </t>
  </si>
  <si>
    <t xml:space="preserve">Revoluční 2 -  dům zvláštního určení </t>
  </si>
  <si>
    <t xml:space="preserve">Revoluční 6 -  dům zvláštního určení </t>
  </si>
  <si>
    <t>A1O/1000/4</t>
  </si>
  <si>
    <t>A1O/1200/5</t>
  </si>
  <si>
    <t>Cena celkem za 19 ks výtahů</t>
  </si>
  <si>
    <t xml:space="preserve"> rok výroby</t>
  </si>
  <si>
    <t>celkem</t>
  </si>
  <si>
    <t>celkem s DPH</t>
  </si>
  <si>
    <t>Položkový rozpočet k nacenění</t>
  </si>
  <si>
    <t>cena za 5 hodin bez DPH</t>
  </si>
  <si>
    <t>Cena celkem za 12 měsíců</t>
  </si>
  <si>
    <t>Cena za činnosti mimo paušální platbu v pracovní době zhotovitele (bez ceny za materiál)</t>
  </si>
  <si>
    <t>Cena za činnosti mimo  paušální platbu mimo pracovní dobu zhotovitele  (bez  ceny za materiál)</t>
  </si>
  <si>
    <t>cena za 1 hodinu bez DPH</t>
  </si>
  <si>
    <t>* vyplnit žlutá políčka</t>
  </si>
  <si>
    <t xml:space="preserve">Celková předpokládaná cena za roční  plnění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</si>
</sst>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2" borderId="5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2" borderId="8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2" borderId="11" xfId="0" applyFont="1" applyFill="1" applyBorder="1"/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3" fillId="0" borderId="14" xfId="0" applyFont="1" applyBorder="1"/>
    <xf numFmtId="0" fontId="4" fillId="0" borderId="15" xfId="0" applyFont="1" applyBorder="1"/>
    <xf numFmtId="0" fontId="5" fillId="0" borderId="14" xfId="0" applyFont="1" applyBorder="1"/>
    <xf numFmtId="0" fontId="6" fillId="0" borderId="16" xfId="0" applyFont="1" applyFill="1" applyBorder="1"/>
    <xf numFmtId="0" fontId="4" fillId="0" borderId="14" xfId="0" applyFont="1" applyBorder="1"/>
    <xf numFmtId="0" fontId="4" fillId="0" borderId="16" xfId="0" applyFont="1" applyBorder="1"/>
    <xf numFmtId="0" fontId="4" fillId="0" borderId="14" xfId="0" applyFont="1" applyBorder="1" applyAlignment="1">
      <alignment wrapText="1"/>
    </xf>
    <xf numFmtId="0" fontId="4" fillId="0" borderId="17" xfId="0" applyFont="1" applyBorder="1"/>
    <xf numFmtId="0" fontId="4" fillId="2" borderId="18" xfId="0" applyFont="1" applyFill="1" applyBorder="1"/>
    <xf numFmtId="0" fontId="4" fillId="0" borderId="19" xfId="0" applyFont="1" applyFill="1" applyBorder="1"/>
    <xf numFmtId="0" fontId="4" fillId="0" borderId="20" xfId="0" applyFont="1" applyBorder="1"/>
    <xf numFmtId="0" fontId="4" fillId="0" borderId="21" xfId="0" applyFont="1" applyBorder="1" applyAlignment="1">
      <alignment wrapText="1"/>
    </xf>
    <xf numFmtId="0" fontId="4" fillId="2" borderId="22" xfId="0" applyFont="1" applyFill="1" applyBorder="1"/>
    <xf numFmtId="0" fontId="4" fillId="0" borderId="11" xfId="0" applyFont="1" applyFill="1" applyBorder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3" fillId="3" borderId="23" xfId="0" applyFont="1" applyFill="1" applyBorder="1" applyAlignment="1">
      <alignment horizontal="left" vertical="center" wrapText="1"/>
    </xf>
    <xf numFmtId="0" fontId="3" fillId="0" borderId="24" xfId="0" applyFont="1" applyBorder="1"/>
    <xf numFmtId="0" fontId="3" fillId="0" borderId="2" xfId="0" applyFont="1" applyBorder="1"/>
    <xf numFmtId="0" fontId="3" fillId="3" borderId="3" xfId="0" applyFont="1" applyFill="1" applyBorder="1"/>
    <xf numFmtId="0" fontId="3" fillId="3" borderId="25" xfId="0" applyFont="1" applyFill="1" applyBorder="1" applyAlignment="1">
      <alignment horizontal="left" vertical="center" wrapText="1"/>
    </xf>
    <xf numFmtId="0" fontId="4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 topLeftCell="A1">
      <selection activeCell="I18" sqref="I18"/>
    </sheetView>
  </sheetViews>
  <sheetFormatPr defaultColWidth="9.140625" defaultRowHeight="15"/>
  <cols>
    <col min="1" max="1" width="12.28125" style="0" customWidth="1"/>
    <col min="2" max="2" width="42.421875" style="0" customWidth="1"/>
    <col min="3" max="3" width="23.57421875" style="0" bestFit="1" customWidth="1"/>
    <col min="4" max="4" width="23.7109375" style="0" bestFit="1" customWidth="1"/>
    <col min="5" max="5" width="22.421875" style="0" bestFit="1" customWidth="1"/>
    <col min="6" max="6" width="20.140625" style="0" bestFit="1" customWidth="1"/>
  </cols>
  <sheetData>
    <row r="1" ht="15">
      <c r="F1" s="2" t="s">
        <v>10</v>
      </c>
    </row>
    <row r="2" ht="15.75">
      <c r="A2" s="3" t="s">
        <v>37</v>
      </c>
    </row>
    <row r="3" ht="16.5" thickBot="1">
      <c r="A3" s="1"/>
    </row>
    <row r="4" spans="1:6" s="7" customFormat="1" ht="15.75" thickBot="1">
      <c r="A4" s="4" t="s">
        <v>0</v>
      </c>
      <c r="B4" s="5" t="s">
        <v>1</v>
      </c>
      <c r="C4" s="5" t="s">
        <v>2</v>
      </c>
      <c r="D4" s="5" t="s">
        <v>34</v>
      </c>
      <c r="E4" s="5" t="s">
        <v>3</v>
      </c>
      <c r="F4" s="6" t="s">
        <v>4</v>
      </c>
    </row>
    <row r="5" spans="1:6" s="7" customFormat="1" ht="14.25">
      <c r="A5" s="8">
        <v>1</v>
      </c>
      <c r="B5" s="9" t="s">
        <v>5</v>
      </c>
      <c r="C5" s="9" t="s">
        <v>6</v>
      </c>
      <c r="D5" s="9">
        <v>2002</v>
      </c>
      <c r="E5" s="10">
        <v>0</v>
      </c>
      <c r="F5" s="11">
        <f>E5*1.21</f>
        <v>0</v>
      </c>
    </row>
    <row r="6" spans="1:6" s="7" customFormat="1" ht="14.25">
      <c r="A6" s="12">
        <v>2</v>
      </c>
      <c r="B6" s="13" t="s">
        <v>5</v>
      </c>
      <c r="C6" s="13" t="s">
        <v>7</v>
      </c>
      <c r="D6" s="13">
        <v>2004</v>
      </c>
      <c r="E6" s="14">
        <v>0</v>
      </c>
      <c r="F6" s="15">
        <f aca="true" t="shared" si="0" ref="F6:F23">E6*1.21</f>
        <v>0</v>
      </c>
    </row>
    <row r="7" spans="1:6" s="7" customFormat="1" ht="14.25">
      <c r="A7" s="12">
        <v>3</v>
      </c>
      <c r="B7" s="13" t="s">
        <v>8</v>
      </c>
      <c r="C7" s="13" t="s">
        <v>9</v>
      </c>
      <c r="D7" s="13">
        <v>2005</v>
      </c>
      <c r="E7" s="14">
        <v>0</v>
      </c>
      <c r="F7" s="15">
        <f t="shared" si="0"/>
        <v>0</v>
      </c>
    </row>
    <row r="8" spans="1:6" s="7" customFormat="1" ht="14.25">
      <c r="A8" s="12">
        <v>4</v>
      </c>
      <c r="B8" s="13" t="s">
        <v>13</v>
      </c>
      <c r="C8" s="13" t="s">
        <v>11</v>
      </c>
      <c r="D8" s="13">
        <v>1988</v>
      </c>
      <c r="E8" s="14">
        <v>0</v>
      </c>
      <c r="F8" s="15">
        <f t="shared" si="0"/>
        <v>0</v>
      </c>
    </row>
    <row r="9" spans="1:6" s="7" customFormat="1" ht="14.25">
      <c r="A9" s="12">
        <v>5</v>
      </c>
      <c r="B9" s="13" t="s">
        <v>13</v>
      </c>
      <c r="C9" s="13" t="s">
        <v>11</v>
      </c>
      <c r="D9" s="13">
        <v>1988</v>
      </c>
      <c r="E9" s="14">
        <v>0</v>
      </c>
      <c r="F9" s="15">
        <f t="shared" si="0"/>
        <v>0</v>
      </c>
    </row>
    <row r="10" spans="1:6" s="7" customFormat="1" ht="14.25">
      <c r="A10" s="12">
        <v>6</v>
      </c>
      <c r="B10" s="13" t="s">
        <v>13</v>
      </c>
      <c r="C10" s="13" t="s">
        <v>12</v>
      </c>
      <c r="D10" s="13">
        <v>2010</v>
      </c>
      <c r="E10" s="14">
        <v>0</v>
      </c>
      <c r="F10" s="15">
        <f t="shared" si="0"/>
        <v>0</v>
      </c>
    </row>
    <row r="11" spans="1:6" s="7" customFormat="1" ht="14.25">
      <c r="A11" s="12">
        <v>7</v>
      </c>
      <c r="B11" s="13" t="s">
        <v>14</v>
      </c>
      <c r="C11" s="13" t="s">
        <v>9</v>
      </c>
      <c r="D11" s="13">
        <v>2009</v>
      </c>
      <c r="E11" s="14">
        <v>0</v>
      </c>
      <c r="F11" s="15">
        <f t="shared" si="0"/>
        <v>0</v>
      </c>
    </row>
    <row r="12" spans="1:6" s="7" customFormat="1" ht="14.25">
      <c r="A12" s="12">
        <v>8</v>
      </c>
      <c r="B12" s="13" t="s">
        <v>14</v>
      </c>
      <c r="C12" s="13" t="s">
        <v>15</v>
      </c>
      <c r="D12" s="13">
        <v>2010</v>
      </c>
      <c r="E12" s="14">
        <v>0</v>
      </c>
      <c r="F12" s="15">
        <f t="shared" si="0"/>
        <v>0</v>
      </c>
    </row>
    <row r="13" spans="1:6" s="7" customFormat="1" ht="14.25">
      <c r="A13" s="12">
        <v>9</v>
      </c>
      <c r="B13" s="13" t="s">
        <v>16</v>
      </c>
      <c r="C13" s="13" t="s">
        <v>17</v>
      </c>
      <c r="D13" s="13">
        <v>1996</v>
      </c>
      <c r="E13" s="14">
        <v>0</v>
      </c>
      <c r="F13" s="15">
        <f t="shared" si="0"/>
        <v>0</v>
      </c>
    </row>
    <row r="14" spans="1:6" s="7" customFormat="1" ht="14.25">
      <c r="A14" s="12">
        <v>10</v>
      </c>
      <c r="B14" s="13" t="s">
        <v>18</v>
      </c>
      <c r="C14" s="13" t="s">
        <v>19</v>
      </c>
      <c r="D14" s="13">
        <v>1996</v>
      </c>
      <c r="E14" s="14">
        <v>0</v>
      </c>
      <c r="F14" s="15">
        <f t="shared" si="0"/>
        <v>0</v>
      </c>
    </row>
    <row r="15" spans="1:6" s="7" customFormat="1" ht="14.25">
      <c r="A15" s="12">
        <v>11</v>
      </c>
      <c r="B15" s="13" t="s">
        <v>20</v>
      </c>
      <c r="C15" s="13" t="s">
        <v>19</v>
      </c>
      <c r="D15" s="13">
        <v>1996</v>
      </c>
      <c r="E15" s="14">
        <v>0</v>
      </c>
      <c r="F15" s="15">
        <f t="shared" si="0"/>
        <v>0</v>
      </c>
    </row>
    <row r="16" spans="1:6" s="7" customFormat="1" ht="14.25">
      <c r="A16" s="12">
        <v>12</v>
      </c>
      <c r="B16" s="13" t="s">
        <v>21</v>
      </c>
      <c r="C16" s="13" t="s">
        <v>19</v>
      </c>
      <c r="D16" s="13">
        <v>1996</v>
      </c>
      <c r="E16" s="14">
        <v>0</v>
      </c>
      <c r="F16" s="15">
        <f t="shared" si="0"/>
        <v>0</v>
      </c>
    </row>
    <row r="17" spans="1:6" s="7" customFormat="1" ht="14.25">
      <c r="A17" s="12">
        <v>13</v>
      </c>
      <c r="B17" s="13" t="s">
        <v>24</v>
      </c>
      <c r="C17" s="13" t="s">
        <v>22</v>
      </c>
      <c r="D17" s="13">
        <v>1988</v>
      </c>
      <c r="E17" s="14">
        <v>0</v>
      </c>
      <c r="F17" s="15">
        <f t="shared" si="0"/>
        <v>0</v>
      </c>
    </row>
    <row r="18" spans="1:6" s="7" customFormat="1" ht="14.25">
      <c r="A18" s="12">
        <v>14</v>
      </c>
      <c r="B18" s="13" t="s">
        <v>23</v>
      </c>
      <c r="C18" s="13" t="s">
        <v>22</v>
      </c>
      <c r="D18" s="13">
        <v>1993</v>
      </c>
      <c r="E18" s="14">
        <v>0</v>
      </c>
      <c r="F18" s="15">
        <f t="shared" si="0"/>
        <v>0</v>
      </c>
    </row>
    <row r="19" spans="1:6" s="7" customFormat="1" ht="14.25">
      <c r="A19" s="12">
        <v>15</v>
      </c>
      <c r="B19" s="13" t="s">
        <v>26</v>
      </c>
      <c r="C19" s="13" t="s">
        <v>25</v>
      </c>
      <c r="D19" s="13">
        <v>1993</v>
      </c>
      <c r="E19" s="14">
        <v>0</v>
      </c>
      <c r="F19" s="15">
        <f t="shared" si="0"/>
        <v>0</v>
      </c>
    </row>
    <row r="20" spans="1:6" s="7" customFormat="1" ht="14.25">
      <c r="A20" s="12">
        <v>16</v>
      </c>
      <c r="B20" s="13" t="s">
        <v>26</v>
      </c>
      <c r="C20" s="13" t="s">
        <v>27</v>
      </c>
      <c r="D20" s="13">
        <v>1993</v>
      </c>
      <c r="E20" s="14">
        <v>0</v>
      </c>
      <c r="F20" s="15">
        <f t="shared" si="0"/>
        <v>0</v>
      </c>
    </row>
    <row r="21" spans="1:6" s="7" customFormat="1" ht="14.25">
      <c r="A21" s="12">
        <v>17</v>
      </c>
      <c r="B21" s="13" t="s">
        <v>29</v>
      </c>
      <c r="C21" s="13" t="s">
        <v>31</v>
      </c>
      <c r="D21" s="13">
        <v>1998</v>
      </c>
      <c r="E21" s="14">
        <v>0</v>
      </c>
      <c r="F21" s="15">
        <f t="shared" si="0"/>
        <v>0</v>
      </c>
    </row>
    <row r="22" spans="1:6" s="7" customFormat="1" ht="14.25">
      <c r="A22" s="12">
        <v>18</v>
      </c>
      <c r="B22" s="13" t="s">
        <v>28</v>
      </c>
      <c r="C22" s="13" t="s">
        <v>32</v>
      </c>
      <c r="D22" s="13">
        <v>1998</v>
      </c>
      <c r="E22" s="14">
        <v>0</v>
      </c>
      <c r="F22" s="15">
        <f t="shared" si="0"/>
        <v>0</v>
      </c>
    </row>
    <row r="23" spans="1:6" s="7" customFormat="1" ht="15" thickBot="1">
      <c r="A23" s="16">
        <v>19</v>
      </c>
      <c r="B23" s="17" t="s">
        <v>30</v>
      </c>
      <c r="C23" s="17" t="s">
        <v>31</v>
      </c>
      <c r="D23" s="17">
        <v>1998</v>
      </c>
      <c r="E23" s="18">
        <v>0</v>
      </c>
      <c r="F23" s="19">
        <f t="shared" si="0"/>
        <v>0</v>
      </c>
    </row>
    <row r="24" spans="1:6" s="7" customFormat="1" ht="15" thickBot="1">
      <c r="A24" s="20" t="s">
        <v>33</v>
      </c>
      <c r="B24" s="21"/>
      <c r="C24" s="21"/>
      <c r="D24" s="22"/>
      <c r="E24" s="23">
        <f>SUM(E5:E23)</f>
        <v>0</v>
      </c>
      <c r="F24" s="24">
        <f>SUM(F5:F23)</f>
        <v>0</v>
      </c>
    </row>
    <row r="25" spans="1:6" s="7" customFormat="1" ht="16.5" thickBot="1">
      <c r="A25" s="25"/>
      <c r="B25" s="26" t="s">
        <v>39</v>
      </c>
      <c r="C25" s="27"/>
      <c r="D25" s="27"/>
      <c r="E25" s="28">
        <f>E24*12</f>
        <v>0</v>
      </c>
      <c r="F25" s="29">
        <f>F24*12</f>
        <v>0</v>
      </c>
    </row>
    <row r="26" s="7" customFormat="1" ht="14.25"/>
    <row r="27" s="7" customFormat="1" ht="15" thickBot="1"/>
    <row r="28" spans="4:6" s="7" customFormat="1" ht="15" thickBot="1">
      <c r="D28" s="30" t="s">
        <v>42</v>
      </c>
      <c r="E28" s="27" t="s">
        <v>38</v>
      </c>
      <c r="F28" s="31" t="s">
        <v>36</v>
      </c>
    </row>
    <row r="29" spans="2:6" s="7" customFormat="1" ht="43.5" thickBot="1">
      <c r="B29" s="32" t="s">
        <v>40</v>
      </c>
      <c r="C29" s="33"/>
      <c r="D29" s="34">
        <v>0</v>
      </c>
      <c r="E29" s="35">
        <f>5*D29</f>
        <v>0</v>
      </c>
      <c r="F29" s="36">
        <f>E29*1.21</f>
        <v>0</v>
      </c>
    </row>
    <row r="30" spans="2:6" s="7" customFormat="1" ht="43.5" thickBot="1">
      <c r="B30" s="37" t="s">
        <v>41</v>
      </c>
      <c r="C30" s="16"/>
      <c r="D30" s="38">
        <v>0</v>
      </c>
      <c r="E30" s="39">
        <f>D30*5</f>
        <v>0</v>
      </c>
      <c r="F30" s="19"/>
    </row>
    <row r="31" spans="2:6" s="7" customFormat="1" ht="15.75" thickBot="1">
      <c r="B31" s="40" t="s">
        <v>35</v>
      </c>
      <c r="C31" s="23"/>
      <c r="D31" s="23"/>
      <c r="E31" s="41">
        <f>E30+E29</f>
        <v>0</v>
      </c>
      <c r="F31" s="42">
        <f>SUM(F29:F30)</f>
        <v>0</v>
      </c>
    </row>
    <row r="32" s="7" customFormat="1" ht="14.25"/>
    <row r="33" s="7" customFormat="1" ht="15" thickBot="1"/>
    <row r="34" spans="2:6" s="7" customFormat="1" ht="16.5" thickBot="1">
      <c r="B34" s="43" t="s">
        <v>44</v>
      </c>
      <c r="C34" s="44"/>
      <c r="D34" s="45"/>
      <c r="E34" s="46">
        <f>E31+E25</f>
        <v>0</v>
      </c>
      <c r="F34" s="46">
        <f>F31+F25</f>
        <v>0</v>
      </c>
    </row>
    <row r="35" spans="2:6" s="7" customFormat="1" ht="33" customHeight="1" thickBot="1">
      <c r="B35" s="47"/>
      <c r="C35" s="3"/>
      <c r="D35" s="3"/>
      <c r="E35" s="3"/>
      <c r="F35" s="3"/>
    </row>
    <row r="36" s="7" customFormat="1" ht="14.25"/>
    <row r="37" s="7" customFormat="1" ht="14.25">
      <c r="B37" s="48" t="s">
        <v>43</v>
      </c>
    </row>
  </sheetData>
  <mergeCells count="2">
    <mergeCell ref="A24:C24"/>
    <mergeCell ref="B34:B3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Zagorská</dc:creator>
  <cp:keywords/>
  <dc:description/>
  <cp:lastModifiedBy>Daniela Koričanská</cp:lastModifiedBy>
  <cp:lastPrinted>2022-12-02T06:11:32Z</cp:lastPrinted>
  <dcterms:created xsi:type="dcterms:W3CDTF">2022-10-11T06:16:38Z</dcterms:created>
  <dcterms:modified xsi:type="dcterms:W3CDTF">2022-12-06T05:49:52Z</dcterms:modified>
  <cp:category/>
  <cp:version/>
  <cp:contentType/>
  <cp:contentStatus/>
</cp:coreProperties>
</file>