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416" yWindow="480" windowWidth="20736" windowHeight="11160" tabRatio="759" activeTab="0"/>
  </bookViews>
  <sheets>
    <sheet name="Rozpocet_EF19" sheetId="5" r:id="rId1"/>
  </sheets>
  <definedNames/>
  <calcPr calcId="152511"/>
</workbook>
</file>

<file path=xl/sharedStrings.xml><?xml version="1.0" encoding="utf-8"?>
<sst xmlns="http://schemas.openxmlformats.org/spreadsheetml/2006/main" count="114" uniqueCount="69">
  <si>
    <t>ks</t>
  </si>
  <si>
    <t>kmpl</t>
  </si>
  <si>
    <t>m</t>
  </si>
  <si>
    <t>Položka</t>
  </si>
  <si>
    <t>Počet</t>
  </si>
  <si>
    <t>MJ</t>
  </si>
  <si>
    <t>Kč/MJ</t>
  </si>
  <si>
    <t>Popl. za recykl. svítidla</t>
  </si>
  <si>
    <t>Montáž výložníků či nástavců</t>
  </si>
  <si>
    <t>Mont. sv. vč. zapoj.</t>
  </si>
  <si>
    <t>Měření osvětlení autoriz.osobou, protokol</t>
  </si>
  <si>
    <t>Dopravní značení</t>
  </si>
  <si>
    <t>Plošina</t>
  </si>
  <si>
    <t>Aktualizace pasportu</t>
  </si>
  <si>
    <t>hod</t>
  </si>
  <si>
    <t>Kabel CYKY 3x1,5mm2 vč.montáže</t>
  </si>
  <si>
    <t>Zařízení staveniště (3,25% z ceny práce)</t>
  </si>
  <si>
    <t>Provozní vlivy (6% z ceny práce)</t>
  </si>
  <si>
    <t>Demontáž výložníků vč. likvidace</t>
  </si>
  <si>
    <t>č.</t>
  </si>
  <si>
    <t>Náklady v Kč bez DPH</t>
  </si>
  <si>
    <t>Uznatelné</t>
  </si>
  <si>
    <t>Neuznatelné</t>
  </si>
  <si>
    <t>osvětlovací soustava</t>
  </si>
  <si>
    <t>řídící systém</t>
  </si>
  <si>
    <t>Celkem</t>
  </si>
  <si>
    <t>Revize</t>
  </si>
  <si>
    <t>Svítidlo na kruh. Objezd</t>
  </si>
  <si>
    <t>výložník na fasádu</t>
  </si>
  <si>
    <t>konzole</t>
  </si>
  <si>
    <t xml:space="preserve">250 mm výložník </t>
  </si>
  <si>
    <t xml:space="preserve">500 mm výložník </t>
  </si>
  <si>
    <t xml:space="preserve">1000 mm výložník </t>
  </si>
  <si>
    <t xml:space="preserve">1500 mm výložník </t>
  </si>
  <si>
    <t>2000 mm výložník</t>
  </si>
  <si>
    <t xml:space="preserve">2500 mm výložník </t>
  </si>
  <si>
    <t xml:space="preserve">3000 mm výložník </t>
  </si>
  <si>
    <t>1000 mm výložník do výšky</t>
  </si>
  <si>
    <t>1500 mm výložník do výšky</t>
  </si>
  <si>
    <t>500 mm výložník do výšky</t>
  </si>
  <si>
    <t>1000 mm výložník do výšky + 250 mm výložník</t>
  </si>
  <si>
    <t>Proj. dok. skutečného provedení</t>
  </si>
  <si>
    <t>2.1.</t>
  </si>
  <si>
    <t>Úprava výložníků (zkrácení, otočení…) či prořez větvemi</t>
  </si>
  <si>
    <t>s DPH</t>
  </si>
  <si>
    <t>Přípl. za proved. s poj. (Svít., vrch. vedení)</t>
  </si>
  <si>
    <t>Demont. sv. vč. eko. likv.</t>
  </si>
  <si>
    <t xml:space="preserve">Ost. konstr. materiál </t>
  </si>
  <si>
    <t xml:space="preserve">Dovybavení RVO čítačem provozních hodin </t>
  </si>
  <si>
    <r>
      <t xml:space="preserve">Příloha č.5  - Položkový rozpočet 
Zpracovatel: EFektivní OSvětlování s.r.o., Děčínská 509, 470 01 Česká Lípa, IČO: 27267806   
</t>
    </r>
    <r>
      <rPr>
        <b/>
        <sz val="14"/>
        <color rgb="FF00B0F0"/>
        <rFont val="Calibri"/>
        <family val="2"/>
        <scheme val="minor"/>
      </rPr>
      <t>Snížení energetické náročnosti veřejného osvětlení Nový Jičín – EFEKT 2019.</t>
    </r>
    <r>
      <rPr>
        <b/>
        <sz val="14"/>
        <color theme="1"/>
        <rFont val="Calibri"/>
        <family val="2"/>
        <scheme val="minor"/>
      </rPr>
      <t xml:space="preserve">
</t>
    </r>
  </si>
  <si>
    <t>Svítidlo dle konfigurace 2</t>
  </si>
  <si>
    <t>Svítidlo dle konfigurace 3</t>
  </si>
  <si>
    <t>Svítidlo dle konfigurace 4</t>
  </si>
  <si>
    <t>Svítidlo dle konfigurace 5</t>
  </si>
  <si>
    <t>Svítidlo dle konfigurace 6</t>
  </si>
  <si>
    <t>Svítidlo dle konfigurace 7</t>
  </si>
  <si>
    <t>Svítidlo dle konfigurace 8</t>
  </si>
  <si>
    <t>Svítidlo dle konfigurace 9</t>
  </si>
  <si>
    <t>Svítidlo dle konfigurace 10</t>
  </si>
  <si>
    <t>Svítidlo dle konfigurace 11</t>
  </si>
  <si>
    <t>Svítidlo dle konfigurace 12</t>
  </si>
  <si>
    <t>Svítidlo dle konfigurace 13</t>
  </si>
  <si>
    <t>Svítidlo dle konfigurace 14</t>
  </si>
  <si>
    <t>Svítidlo dle konfigurace 15</t>
  </si>
  <si>
    <t>Svítidlo dle konfigurace 16</t>
  </si>
  <si>
    <t>Svítidlo dle konfigurace 17</t>
  </si>
  <si>
    <t>Svítidlo dle konfigurace 2 (zesílený sv. tok 10 000 lm)</t>
  </si>
  <si>
    <t>vyplnit žluté pole</t>
  </si>
  <si>
    <t>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</si>
</sst>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0007281303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6">
    <xf numFmtId="0" fontId="0" fillId="0" borderId="0" xfId="0"/>
    <xf numFmtId="0" fontId="2" fillId="0" borderId="1" xfId="0" applyFont="1" applyBorder="1"/>
    <xf numFmtId="0" fontId="4" fillId="0" borderId="0" xfId="0" applyFont="1"/>
    <xf numFmtId="0" fontId="2" fillId="2" borderId="1" xfId="0" applyFont="1" applyFill="1" applyBorder="1" applyAlignment="1">
      <alignment vertical="center" wrapText="1"/>
    </xf>
    <xf numFmtId="0" fontId="0" fillId="0" borderId="1" xfId="0" applyBorder="1"/>
    <xf numFmtId="4" fontId="0" fillId="0" borderId="1" xfId="0" applyNumberFormat="1" applyBorder="1"/>
    <xf numFmtId="4" fontId="2" fillId="0" borderId="1" xfId="0" applyNumberFormat="1" applyFont="1" applyBorder="1"/>
    <xf numFmtId="0" fontId="0" fillId="0" borderId="2" xfId="0" applyBorder="1"/>
    <xf numFmtId="0" fontId="3" fillId="0" borderId="1" xfId="0" applyFont="1" applyBorder="1"/>
    <xf numFmtId="4" fontId="0" fillId="0" borderId="0" xfId="0" applyNumberFormat="1"/>
    <xf numFmtId="16" fontId="0" fillId="0" borderId="1" xfId="0" applyNumberFormat="1" applyBorder="1" applyAlignment="1">
      <alignment horizontal="right"/>
    </xf>
    <xf numFmtId="4" fontId="0" fillId="3" borderId="1" xfId="0" applyNumberFormat="1" applyFill="1" applyBorder="1"/>
    <xf numFmtId="4" fontId="3" fillId="3" borderId="1" xfId="0" applyNumberFormat="1" applyFont="1" applyFill="1" applyBorder="1"/>
    <xf numFmtId="0" fontId="0" fillId="3" borderId="0" xfId="0" applyFill="1"/>
    <xf numFmtId="0" fontId="5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61"/>
  <sheetViews>
    <sheetView tabSelected="1" zoomScale="80" zoomScaleNormal="80" workbookViewId="0" topLeftCell="A1">
      <selection activeCell="D59" sqref="D59"/>
    </sheetView>
  </sheetViews>
  <sheetFormatPr defaultColWidth="9.140625" defaultRowHeight="15"/>
  <cols>
    <col min="1" max="1" width="5.421875" style="2" customWidth="1"/>
    <col min="2" max="2" width="4.57421875" style="0" bestFit="1" customWidth="1"/>
    <col min="3" max="3" width="58.7109375" style="0" bestFit="1" customWidth="1"/>
    <col min="4" max="4" width="13.00390625" style="0" customWidth="1"/>
    <col min="5" max="5" width="9.57421875" style="0" customWidth="1"/>
    <col min="6" max="6" width="10.00390625" style="0" bestFit="1" customWidth="1"/>
    <col min="7" max="7" width="14.140625" style="0" customWidth="1"/>
    <col min="8" max="8" width="11.57421875" style="0" bestFit="1" customWidth="1"/>
    <col min="9" max="9" width="12.421875" style="0" bestFit="1" customWidth="1"/>
    <col min="10" max="10" width="12.00390625" style="0" bestFit="1" customWidth="1"/>
  </cols>
  <sheetData>
    <row r="1" ht="7.5" customHeight="1"/>
    <row r="3" spans="3:9" ht="98.25" customHeight="1">
      <c r="C3" s="14" t="s">
        <v>49</v>
      </c>
      <c r="D3" s="14"/>
      <c r="E3" s="14"/>
      <c r="F3" s="14"/>
      <c r="G3" s="14"/>
      <c r="H3" s="14"/>
      <c r="I3" s="14"/>
    </row>
    <row r="4" ht="5.25" customHeight="1"/>
    <row r="5" spans="2:9" ht="15">
      <c r="B5" s="15" t="s">
        <v>19</v>
      </c>
      <c r="C5" s="15" t="s">
        <v>3</v>
      </c>
      <c r="D5" s="15" t="s">
        <v>4</v>
      </c>
      <c r="E5" s="15" t="s">
        <v>5</v>
      </c>
      <c r="F5" s="15" t="s">
        <v>20</v>
      </c>
      <c r="G5" s="15"/>
      <c r="H5" s="15"/>
      <c r="I5" s="15"/>
    </row>
    <row r="6" spans="2:9" ht="15">
      <c r="B6" s="15"/>
      <c r="C6" s="15"/>
      <c r="D6" s="15"/>
      <c r="E6" s="15"/>
      <c r="F6" s="15" t="s">
        <v>6</v>
      </c>
      <c r="G6" s="15" t="s">
        <v>21</v>
      </c>
      <c r="H6" s="15"/>
      <c r="I6" s="15" t="s">
        <v>22</v>
      </c>
    </row>
    <row r="7" spans="2:10" ht="28.8">
      <c r="B7" s="15"/>
      <c r="C7" s="15"/>
      <c r="D7" s="15"/>
      <c r="E7" s="15"/>
      <c r="F7" s="15"/>
      <c r="G7" s="3" t="s">
        <v>23</v>
      </c>
      <c r="H7" s="3" t="s">
        <v>24</v>
      </c>
      <c r="I7" s="15"/>
      <c r="J7" s="9"/>
    </row>
    <row r="8" spans="2:10" ht="15">
      <c r="B8" s="4">
        <v>1</v>
      </c>
      <c r="C8" s="4" t="s">
        <v>27</v>
      </c>
      <c r="D8" s="4">
        <v>6</v>
      </c>
      <c r="E8" s="4" t="s">
        <v>0</v>
      </c>
      <c r="F8" s="11"/>
      <c r="G8" s="5">
        <f>D8*F8</f>
        <v>0</v>
      </c>
      <c r="H8" s="5"/>
      <c r="I8" s="5"/>
      <c r="J8" s="9"/>
    </row>
    <row r="9" spans="2:9" ht="15">
      <c r="B9" s="4">
        <v>2</v>
      </c>
      <c r="C9" s="4" t="s">
        <v>50</v>
      </c>
      <c r="D9" s="4">
        <v>48</v>
      </c>
      <c r="E9" s="4" t="s">
        <v>0</v>
      </c>
      <c r="F9" s="11"/>
      <c r="G9" s="5">
        <f aca="true" t="shared" si="0" ref="G9:G53">D9*F9</f>
        <v>0</v>
      </c>
      <c r="H9" s="5"/>
      <c r="I9" s="5"/>
    </row>
    <row r="10" spans="2:9" ht="15">
      <c r="B10" s="10" t="s">
        <v>42</v>
      </c>
      <c r="C10" s="4" t="s">
        <v>66</v>
      </c>
      <c r="D10" s="4">
        <v>5</v>
      </c>
      <c r="E10" s="4" t="s">
        <v>0</v>
      </c>
      <c r="F10" s="11"/>
      <c r="G10" s="5">
        <f t="shared" si="0"/>
        <v>0</v>
      </c>
      <c r="H10" s="5"/>
      <c r="I10" s="5"/>
    </row>
    <row r="11" spans="2:9" ht="15">
      <c r="B11" s="4">
        <v>3</v>
      </c>
      <c r="C11" s="4" t="s">
        <v>51</v>
      </c>
      <c r="D11" s="4">
        <v>21</v>
      </c>
      <c r="E11" s="4" t="s">
        <v>0</v>
      </c>
      <c r="F11" s="11"/>
      <c r="G11" s="5">
        <f t="shared" si="0"/>
        <v>0</v>
      </c>
      <c r="H11" s="5"/>
      <c r="I11" s="5"/>
    </row>
    <row r="12" spans="2:9" ht="15">
      <c r="B12" s="4">
        <v>4</v>
      </c>
      <c r="C12" s="4" t="s">
        <v>52</v>
      </c>
      <c r="D12" s="4">
        <v>2</v>
      </c>
      <c r="E12" s="4" t="s">
        <v>0</v>
      </c>
      <c r="F12" s="11"/>
      <c r="G12" s="5">
        <f t="shared" si="0"/>
        <v>0</v>
      </c>
      <c r="H12" s="5"/>
      <c r="I12" s="5"/>
    </row>
    <row r="13" spans="2:9" ht="15">
      <c r="B13" s="4">
        <v>5</v>
      </c>
      <c r="C13" s="4" t="s">
        <v>53</v>
      </c>
      <c r="D13" s="4">
        <v>40</v>
      </c>
      <c r="E13" s="4" t="s">
        <v>0</v>
      </c>
      <c r="F13" s="11"/>
      <c r="G13" s="5">
        <f t="shared" si="0"/>
        <v>0</v>
      </c>
      <c r="H13" s="5"/>
      <c r="I13" s="5"/>
    </row>
    <row r="14" spans="2:9" ht="15">
      <c r="B14" s="4">
        <v>6</v>
      </c>
      <c r="C14" s="4" t="s">
        <v>54</v>
      </c>
      <c r="D14" s="4">
        <v>22</v>
      </c>
      <c r="E14" s="4" t="s">
        <v>0</v>
      </c>
      <c r="F14" s="11"/>
      <c r="G14" s="5">
        <f t="shared" si="0"/>
        <v>0</v>
      </c>
      <c r="H14" s="5"/>
      <c r="I14" s="5"/>
    </row>
    <row r="15" spans="2:9" ht="15">
      <c r="B15" s="4">
        <v>7</v>
      </c>
      <c r="C15" s="4" t="s">
        <v>55</v>
      </c>
      <c r="D15" s="4">
        <v>19</v>
      </c>
      <c r="E15" s="4" t="s">
        <v>0</v>
      </c>
      <c r="F15" s="11"/>
      <c r="G15" s="5">
        <f t="shared" si="0"/>
        <v>0</v>
      </c>
      <c r="H15" s="5"/>
      <c r="I15" s="5"/>
    </row>
    <row r="16" spans="2:9" ht="15">
      <c r="B16" s="4">
        <v>8</v>
      </c>
      <c r="C16" s="4" t="s">
        <v>56</v>
      </c>
      <c r="D16" s="4">
        <v>11</v>
      </c>
      <c r="E16" s="4" t="s">
        <v>0</v>
      </c>
      <c r="F16" s="11"/>
      <c r="G16" s="5">
        <f t="shared" si="0"/>
        <v>0</v>
      </c>
      <c r="H16" s="5"/>
      <c r="I16" s="5"/>
    </row>
    <row r="17" spans="2:9" ht="15">
      <c r="B17" s="4">
        <v>9</v>
      </c>
      <c r="C17" s="4" t="s">
        <v>57</v>
      </c>
      <c r="D17" s="4">
        <v>7</v>
      </c>
      <c r="E17" s="4" t="s">
        <v>0</v>
      </c>
      <c r="F17" s="11"/>
      <c r="G17" s="5">
        <f t="shared" si="0"/>
        <v>0</v>
      </c>
      <c r="H17" s="5"/>
      <c r="I17" s="5"/>
    </row>
    <row r="18" spans="2:9" ht="15">
      <c r="B18" s="4">
        <v>10</v>
      </c>
      <c r="C18" s="4" t="s">
        <v>58</v>
      </c>
      <c r="D18" s="4">
        <v>24</v>
      </c>
      <c r="E18" s="4" t="s">
        <v>0</v>
      </c>
      <c r="F18" s="11"/>
      <c r="G18" s="5">
        <f t="shared" si="0"/>
        <v>0</v>
      </c>
      <c r="H18" s="5"/>
      <c r="I18" s="5"/>
    </row>
    <row r="19" spans="2:9" ht="15">
      <c r="B19" s="4">
        <v>11</v>
      </c>
      <c r="C19" s="4" t="s">
        <v>59</v>
      </c>
      <c r="D19" s="4">
        <v>28</v>
      </c>
      <c r="E19" s="4" t="s">
        <v>0</v>
      </c>
      <c r="F19" s="11"/>
      <c r="G19" s="5">
        <f t="shared" si="0"/>
        <v>0</v>
      </c>
      <c r="H19" s="5"/>
      <c r="I19" s="5"/>
    </row>
    <row r="20" spans="2:9" ht="15">
      <c r="B20" s="4">
        <v>12</v>
      </c>
      <c r="C20" s="4" t="s">
        <v>60</v>
      </c>
      <c r="D20" s="4">
        <v>43</v>
      </c>
      <c r="E20" s="4" t="s">
        <v>0</v>
      </c>
      <c r="F20" s="11"/>
      <c r="G20" s="5">
        <f t="shared" si="0"/>
        <v>0</v>
      </c>
      <c r="H20" s="5"/>
      <c r="I20" s="5"/>
    </row>
    <row r="21" spans="2:9" ht="15">
      <c r="B21" s="4">
        <v>13</v>
      </c>
      <c r="C21" s="4" t="s">
        <v>61</v>
      </c>
      <c r="D21" s="4">
        <v>41</v>
      </c>
      <c r="E21" s="4" t="s">
        <v>0</v>
      </c>
      <c r="F21" s="11"/>
      <c r="G21" s="5">
        <f t="shared" si="0"/>
        <v>0</v>
      </c>
      <c r="H21" s="5"/>
      <c r="I21" s="5"/>
    </row>
    <row r="22" spans="2:9" ht="15">
      <c r="B22" s="4">
        <v>14</v>
      </c>
      <c r="C22" s="4" t="s">
        <v>62</v>
      </c>
      <c r="D22" s="4">
        <v>71</v>
      </c>
      <c r="E22" s="4" t="s">
        <v>0</v>
      </c>
      <c r="F22" s="11"/>
      <c r="G22" s="5">
        <f t="shared" si="0"/>
        <v>0</v>
      </c>
      <c r="H22" s="5"/>
      <c r="I22" s="5"/>
    </row>
    <row r="23" spans="2:9" ht="15">
      <c r="B23" s="4">
        <v>15</v>
      </c>
      <c r="C23" s="4" t="s">
        <v>63</v>
      </c>
      <c r="D23" s="4">
        <v>19</v>
      </c>
      <c r="E23" s="4" t="s">
        <v>0</v>
      </c>
      <c r="F23" s="11"/>
      <c r="G23" s="5">
        <f t="shared" si="0"/>
        <v>0</v>
      </c>
      <c r="H23" s="5"/>
      <c r="I23" s="5"/>
    </row>
    <row r="24" spans="2:9" ht="15">
      <c r="B24" s="4">
        <v>16</v>
      </c>
      <c r="C24" s="4" t="s">
        <v>64</v>
      </c>
      <c r="D24" s="4">
        <v>13</v>
      </c>
      <c r="E24" s="4" t="s">
        <v>0</v>
      </c>
      <c r="F24" s="11"/>
      <c r="G24" s="5">
        <f t="shared" si="0"/>
        <v>0</v>
      </c>
      <c r="H24" s="5"/>
      <c r="I24" s="5"/>
    </row>
    <row r="25" spans="2:10" ht="15">
      <c r="B25" s="4">
        <v>17</v>
      </c>
      <c r="C25" s="4" t="s">
        <v>65</v>
      </c>
      <c r="D25" s="4">
        <v>29</v>
      </c>
      <c r="E25" s="4" t="s">
        <v>0</v>
      </c>
      <c r="F25" s="11"/>
      <c r="G25" s="5">
        <f t="shared" si="0"/>
        <v>0</v>
      </c>
      <c r="H25" s="5"/>
      <c r="I25" s="5"/>
      <c r="J25" s="9"/>
    </row>
    <row r="26" spans="2:9" ht="15">
      <c r="B26" s="4">
        <v>18</v>
      </c>
      <c r="C26" s="4" t="s">
        <v>7</v>
      </c>
      <c r="D26" s="4">
        <f>SUM(D8:D25)</f>
        <v>449</v>
      </c>
      <c r="E26" s="4" t="s">
        <v>0</v>
      </c>
      <c r="F26" s="11"/>
      <c r="G26" s="5">
        <f t="shared" si="0"/>
        <v>0</v>
      </c>
      <c r="H26" s="5"/>
      <c r="I26" s="5"/>
    </row>
    <row r="27" spans="2:10" ht="15">
      <c r="B27" s="4">
        <v>19</v>
      </c>
      <c r="C27" s="4" t="s">
        <v>45</v>
      </c>
      <c r="D27" s="4">
        <v>79</v>
      </c>
      <c r="E27" s="4" t="s">
        <v>0</v>
      </c>
      <c r="F27" s="11"/>
      <c r="G27" s="5">
        <f t="shared" si="0"/>
        <v>0</v>
      </c>
      <c r="H27" s="5"/>
      <c r="I27" s="5"/>
      <c r="J27" s="9"/>
    </row>
    <row r="28" spans="2:10" ht="15">
      <c r="B28" s="4">
        <v>20</v>
      </c>
      <c r="C28" s="4" t="s">
        <v>46</v>
      </c>
      <c r="D28" s="4">
        <v>448</v>
      </c>
      <c r="E28" s="4" t="s">
        <v>0</v>
      </c>
      <c r="F28" s="11"/>
      <c r="G28" s="5">
        <f t="shared" si="0"/>
        <v>0</v>
      </c>
      <c r="H28" s="5"/>
      <c r="I28" s="5"/>
      <c r="J28" s="9"/>
    </row>
    <row r="29" spans="2:9" ht="15">
      <c r="B29" s="4">
        <v>21</v>
      </c>
      <c r="C29" s="4" t="s">
        <v>9</v>
      </c>
      <c r="D29" s="4">
        <f>D26</f>
        <v>449</v>
      </c>
      <c r="E29" s="4" t="s">
        <v>0</v>
      </c>
      <c r="F29" s="11"/>
      <c r="G29" s="5">
        <f t="shared" si="0"/>
        <v>0</v>
      </c>
      <c r="H29" s="5"/>
      <c r="I29" s="5"/>
    </row>
    <row r="30" spans="2:9" ht="15">
      <c r="B30" s="4">
        <v>22</v>
      </c>
      <c r="C30" s="4" t="s">
        <v>28</v>
      </c>
      <c r="D30" s="4">
        <v>2</v>
      </c>
      <c r="E30" s="4" t="s">
        <v>0</v>
      </c>
      <c r="F30" s="12"/>
      <c r="G30" s="5"/>
      <c r="H30" s="5"/>
      <c r="I30" s="5">
        <f>D30*F30</f>
        <v>0</v>
      </c>
    </row>
    <row r="31" spans="2:9" ht="15">
      <c r="B31" s="4">
        <v>23</v>
      </c>
      <c r="C31" s="4" t="s">
        <v>29</v>
      </c>
      <c r="D31" s="4">
        <v>1</v>
      </c>
      <c r="E31" s="4" t="s">
        <v>0</v>
      </c>
      <c r="F31" s="11"/>
      <c r="G31" s="5"/>
      <c r="H31" s="5"/>
      <c r="I31" s="5">
        <f>D31*F31</f>
        <v>0</v>
      </c>
    </row>
    <row r="32" spans="2:9" ht="15">
      <c r="B32" s="4">
        <v>24</v>
      </c>
      <c r="C32" s="4" t="s">
        <v>30</v>
      </c>
      <c r="D32" s="4">
        <v>26</v>
      </c>
      <c r="E32" s="4" t="s">
        <v>0</v>
      </c>
      <c r="F32" s="12"/>
      <c r="G32" s="5"/>
      <c r="H32" s="5"/>
      <c r="I32" s="5">
        <f>D32*F32</f>
        <v>0</v>
      </c>
    </row>
    <row r="33" spans="2:9" ht="15">
      <c r="B33" s="4">
        <v>25</v>
      </c>
      <c r="C33" s="4" t="s">
        <v>31</v>
      </c>
      <c r="D33" s="4">
        <v>21</v>
      </c>
      <c r="E33" s="4" t="s">
        <v>0</v>
      </c>
      <c r="F33" s="11"/>
      <c r="G33" s="5"/>
      <c r="H33" s="5"/>
      <c r="I33" s="5">
        <f>D33*F33</f>
        <v>0</v>
      </c>
    </row>
    <row r="34" spans="2:9" ht="15">
      <c r="B34" s="4">
        <v>26</v>
      </c>
      <c r="C34" s="4" t="s">
        <v>32</v>
      </c>
      <c r="D34" s="4">
        <v>8</v>
      </c>
      <c r="E34" s="4" t="s">
        <v>0</v>
      </c>
      <c r="F34" s="12"/>
      <c r="G34" s="5"/>
      <c r="H34" s="5"/>
      <c r="I34" s="5">
        <f>D34*F34</f>
        <v>0</v>
      </c>
    </row>
    <row r="35" spans="2:9" ht="15">
      <c r="B35" s="4">
        <v>27</v>
      </c>
      <c r="C35" s="4" t="s">
        <v>33</v>
      </c>
      <c r="D35" s="4">
        <v>54</v>
      </c>
      <c r="E35" s="4" t="s">
        <v>0</v>
      </c>
      <c r="F35" s="11"/>
      <c r="G35" s="5"/>
      <c r="H35" s="5"/>
      <c r="I35" s="5">
        <f aca="true" t="shared" si="1" ref="I35:I42">D35*F35</f>
        <v>0</v>
      </c>
    </row>
    <row r="36" spans="2:9" ht="15">
      <c r="B36" s="4">
        <v>28</v>
      </c>
      <c r="C36" s="4" t="s">
        <v>34</v>
      </c>
      <c r="D36" s="4">
        <v>9</v>
      </c>
      <c r="E36" s="4" t="s">
        <v>0</v>
      </c>
      <c r="F36" s="11"/>
      <c r="G36" s="5"/>
      <c r="H36" s="5"/>
      <c r="I36" s="5">
        <f t="shared" si="1"/>
        <v>0</v>
      </c>
    </row>
    <row r="37" spans="2:9" ht="15">
      <c r="B37" s="4">
        <v>29</v>
      </c>
      <c r="C37" s="4" t="s">
        <v>35</v>
      </c>
      <c r="D37" s="4">
        <v>7</v>
      </c>
      <c r="E37" s="4" t="s">
        <v>0</v>
      </c>
      <c r="F37" s="11"/>
      <c r="G37" s="5"/>
      <c r="H37" s="5"/>
      <c r="I37" s="5">
        <f t="shared" si="1"/>
        <v>0</v>
      </c>
    </row>
    <row r="38" spans="2:9" ht="15">
      <c r="B38" s="4">
        <v>30</v>
      </c>
      <c r="C38" s="4" t="s">
        <v>36</v>
      </c>
      <c r="D38" s="4">
        <v>4</v>
      </c>
      <c r="E38" s="4" t="s">
        <v>0</v>
      </c>
      <c r="F38" s="11"/>
      <c r="G38" s="5"/>
      <c r="H38" s="5"/>
      <c r="I38" s="5">
        <f t="shared" si="1"/>
        <v>0</v>
      </c>
    </row>
    <row r="39" spans="2:9" ht="15">
      <c r="B39" s="4">
        <v>31</v>
      </c>
      <c r="C39" s="4" t="s">
        <v>37</v>
      </c>
      <c r="D39" s="4">
        <v>19</v>
      </c>
      <c r="E39" s="4" t="s">
        <v>0</v>
      </c>
      <c r="F39" s="11"/>
      <c r="G39" s="5"/>
      <c r="H39" s="5"/>
      <c r="I39" s="5">
        <f t="shared" si="1"/>
        <v>0</v>
      </c>
    </row>
    <row r="40" spans="2:9" ht="15">
      <c r="B40" s="4">
        <v>32</v>
      </c>
      <c r="C40" s="4" t="s">
        <v>38</v>
      </c>
      <c r="D40" s="4">
        <v>24</v>
      </c>
      <c r="E40" s="4" t="s">
        <v>0</v>
      </c>
      <c r="F40" s="11"/>
      <c r="G40" s="5"/>
      <c r="H40" s="5"/>
      <c r="I40" s="5">
        <f t="shared" si="1"/>
        <v>0</v>
      </c>
    </row>
    <row r="41" spans="2:9" ht="15">
      <c r="B41" s="4">
        <v>33</v>
      </c>
      <c r="C41" s="4" t="s">
        <v>39</v>
      </c>
      <c r="D41" s="4">
        <v>2</v>
      </c>
      <c r="E41" s="4" t="s">
        <v>0</v>
      </c>
      <c r="F41" s="11"/>
      <c r="G41" s="5"/>
      <c r="H41" s="5"/>
      <c r="I41" s="5">
        <f t="shared" si="1"/>
        <v>0</v>
      </c>
    </row>
    <row r="42" spans="2:9" ht="15">
      <c r="B42" s="4">
        <v>34</v>
      </c>
      <c r="C42" s="4" t="s">
        <v>40</v>
      </c>
      <c r="D42" s="4">
        <v>5</v>
      </c>
      <c r="E42" s="4" t="s">
        <v>0</v>
      </c>
      <c r="F42" s="11"/>
      <c r="G42" s="5"/>
      <c r="H42" s="5"/>
      <c r="I42" s="5">
        <f t="shared" si="1"/>
        <v>0</v>
      </c>
    </row>
    <row r="43" spans="2:9" ht="15">
      <c r="B43" s="4">
        <v>35</v>
      </c>
      <c r="C43" s="4" t="s">
        <v>15</v>
      </c>
      <c r="D43" s="4">
        <v>185</v>
      </c>
      <c r="E43" s="4" t="s">
        <v>2</v>
      </c>
      <c r="F43" s="11"/>
      <c r="G43" s="5">
        <f t="shared" si="0"/>
        <v>0</v>
      </c>
      <c r="H43" s="5"/>
      <c r="I43" s="5"/>
    </row>
    <row r="44" spans="2:9" ht="15">
      <c r="B44" s="4">
        <v>36</v>
      </c>
      <c r="C44" s="4" t="s">
        <v>47</v>
      </c>
      <c r="D44" s="4">
        <v>1</v>
      </c>
      <c r="E44" s="4" t="s">
        <v>1</v>
      </c>
      <c r="F44" s="11"/>
      <c r="G44" s="5"/>
      <c r="H44" s="5"/>
      <c r="I44" s="5">
        <f>D44*F44</f>
        <v>0</v>
      </c>
    </row>
    <row r="45" spans="2:9" ht="15">
      <c r="B45" s="4">
        <v>37</v>
      </c>
      <c r="C45" s="4" t="s">
        <v>48</v>
      </c>
      <c r="D45" s="4">
        <v>10</v>
      </c>
      <c r="E45" s="4" t="s">
        <v>1</v>
      </c>
      <c r="F45" s="11"/>
      <c r="G45" s="5"/>
      <c r="H45" s="5">
        <f>D45*F45</f>
        <v>0</v>
      </c>
      <c r="I45" s="5"/>
    </row>
    <row r="46" spans="2:9" ht="15">
      <c r="B46" s="4">
        <v>38</v>
      </c>
      <c r="C46" s="4" t="s">
        <v>18</v>
      </c>
      <c r="D46" s="4">
        <v>17</v>
      </c>
      <c r="E46" s="4" t="s">
        <v>0</v>
      </c>
      <c r="F46" s="11"/>
      <c r="G46" s="5"/>
      <c r="H46" s="5"/>
      <c r="I46" s="5">
        <f>D46*F46</f>
        <v>0</v>
      </c>
    </row>
    <row r="47" spans="2:9" ht="15">
      <c r="B47" s="4">
        <v>39</v>
      </c>
      <c r="C47" s="4" t="s">
        <v>8</v>
      </c>
      <c r="D47" s="4">
        <v>182</v>
      </c>
      <c r="E47" s="4" t="s">
        <v>0</v>
      </c>
      <c r="F47" s="11"/>
      <c r="G47" s="5"/>
      <c r="H47" s="5"/>
      <c r="I47" s="5">
        <f>D47*F47</f>
        <v>0</v>
      </c>
    </row>
    <row r="48" spans="2:9" ht="15">
      <c r="B48" s="4">
        <v>40</v>
      </c>
      <c r="C48" s="4" t="s">
        <v>43</v>
      </c>
      <c r="D48" s="4">
        <v>3</v>
      </c>
      <c r="E48" s="4" t="s">
        <v>0</v>
      </c>
      <c r="F48" s="11"/>
      <c r="G48" s="5"/>
      <c r="H48" s="5"/>
      <c r="I48" s="5">
        <f>D48*F48</f>
        <v>0</v>
      </c>
    </row>
    <row r="49" spans="2:9" ht="15">
      <c r="B49" s="4">
        <v>41</v>
      </c>
      <c r="C49" s="4" t="s">
        <v>12</v>
      </c>
      <c r="D49" s="4">
        <v>323</v>
      </c>
      <c r="E49" s="4" t="s">
        <v>14</v>
      </c>
      <c r="F49" s="11"/>
      <c r="G49" s="5">
        <f t="shared" si="0"/>
        <v>0</v>
      </c>
      <c r="H49" s="5"/>
      <c r="I49" s="5"/>
    </row>
    <row r="50" spans="2:9" ht="15">
      <c r="B50" s="4">
        <v>42</v>
      </c>
      <c r="C50" s="4" t="s">
        <v>26</v>
      </c>
      <c r="D50" s="4">
        <v>1</v>
      </c>
      <c r="E50" s="4" t="s">
        <v>1</v>
      </c>
      <c r="F50" s="11"/>
      <c r="G50" s="5">
        <f t="shared" si="0"/>
        <v>0</v>
      </c>
      <c r="H50" s="5"/>
      <c r="I50" s="5"/>
    </row>
    <row r="51" spans="2:9" ht="15">
      <c r="B51" s="4">
        <v>43</v>
      </c>
      <c r="C51" s="4" t="s">
        <v>41</v>
      </c>
      <c r="D51" s="4">
        <v>1</v>
      </c>
      <c r="E51" s="4" t="s">
        <v>1</v>
      </c>
      <c r="F51" s="11"/>
      <c r="G51" s="5"/>
      <c r="H51" s="5"/>
      <c r="I51" s="5">
        <f>D51*F51</f>
        <v>0</v>
      </c>
    </row>
    <row r="52" spans="2:9" ht="15">
      <c r="B52" s="4">
        <v>44</v>
      </c>
      <c r="C52" s="4" t="s">
        <v>10</v>
      </c>
      <c r="D52" s="4">
        <v>9</v>
      </c>
      <c r="E52" s="4" t="s">
        <v>0</v>
      </c>
      <c r="F52" s="12"/>
      <c r="G52" s="5">
        <f t="shared" si="0"/>
        <v>0</v>
      </c>
      <c r="H52" s="5"/>
      <c r="I52" s="5"/>
    </row>
    <row r="53" spans="2:9" ht="15">
      <c r="B53" s="4">
        <v>45</v>
      </c>
      <c r="C53" s="4" t="s">
        <v>13</v>
      </c>
      <c r="D53" s="4">
        <v>1</v>
      </c>
      <c r="E53" s="4" t="s">
        <v>1</v>
      </c>
      <c r="F53" s="11"/>
      <c r="G53" s="5">
        <f t="shared" si="0"/>
        <v>0</v>
      </c>
      <c r="H53" s="5"/>
      <c r="I53" s="5"/>
    </row>
    <row r="54" spans="2:9" ht="15">
      <c r="B54" s="4">
        <v>46</v>
      </c>
      <c r="C54" s="8" t="s">
        <v>16</v>
      </c>
      <c r="D54" s="4">
        <v>1</v>
      </c>
      <c r="E54" s="4" t="s">
        <v>1</v>
      </c>
      <c r="F54" s="12"/>
      <c r="G54" s="5"/>
      <c r="H54" s="5"/>
      <c r="I54" s="5">
        <f>D54*F54</f>
        <v>0</v>
      </c>
    </row>
    <row r="55" spans="2:9" ht="15">
      <c r="B55" s="4">
        <v>47</v>
      </c>
      <c r="C55" s="8" t="s">
        <v>17</v>
      </c>
      <c r="D55" s="4">
        <v>1</v>
      </c>
      <c r="E55" s="4" t="s">
        <v>1</v>
      </c>
      <c r="F55" s="11"/>
      <c r="G55" s="5"/>
      <c r="H55" s="5"/>
      <c r="I55" s="5">
        <f>D55*F55</f>
        <v>0</v>
      </c>
    </row>
    <row r="56" spans="2:9" ht="15">
      <c r="B56" s="4">
        <v>48</v>
      </c>
      <c r="C56" s="4" t="s">
        <v>11</v>
      </c>
      <c r="D56" s="4">
        <v>1</v>
      </c>
      <c r="E56" s="4" t="s">
        <v>1</v>
      </c>
      <c r="F56" s="12"/>
      <c r="G56" s="5"/>
      <c r="H56" s="5"/>
      <c r="I56" s="5">
        <f>D56*F56</f>
        <v>0</v>
      </c>
    </row>
    <row r="57" ht="9.75" customHeight="1"/>
    <row r="58" spans="3:9" ht="15">
      <c r="C58" s="1" t="s">
        <v>25</v>
      </c>
      <c r="D58" s="6">
        <f>SUM(G58:I58)</f>
        <v>0</v>
      </c>
      <c r="E58" t="s">
        <v>68</v>
      </c>
      <c r="G58" s="6">
        <f>SUM(G8:G56)</f>
        <v>0</v>
      </c>
      <c r="H58" s="6">
        <f aca="true" t="shared" si="2" ref="H58:I58">SUM(H8:H56)</f>
        <v>0</v>
      </c>
      <c r="I58" s="6">
        <f t="shared" si="2"/>
        <v>0</v>
      </c>
    </row>
    <row r="59" spans="3:9" ht="15">
      <c r="C59" s="7"/>
      <c r="D59" s="6">
        <f>1.21*D58</f>
        <v>0</v>
      </c>
      <c r="E59" t="s">
        <v>44</v>
      </c>
      <c r="G59" s="7"/>
      <c r="H59" s="7"/>
      <c r="I59" s="7"/>
    </row>
    <row r="61" ht="15">
      <c r="C61" s="13" t="s">
        <v>67</v>
      </c>
    </row>
  </sheetData>
  <mergeCells count="9">
    <mergeCell ref="C3:I3"/>
    <mergeCell ref="B5:B7"/>
    <mergeCell ref="C5:C7"/>
    <mergeCell ref="D5:D7"/>
    <mergeCell ref="E5:E7"/>
    <mergeCell ref="F5:I5"/>
    <mergeCell ref="F6:F7"/>
    <mergeCell ref="G6:H6"/>
    <mergeCell ref="I6:I7"/>
  </mergeCells>
  <printOptions/>
  <pageMargins left="0.7" right="0.7" top="0.787401575" bottom="0.7874015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2019-03-15T07:03:58Z</dcterms:created>
  <dcterms:modified xsi:type="dcterms:W3CDTF">2019-04-04T08:36:39Z</dcterms:modified>
  <cp:category/>
  <cp:version/>
  <cp:contentType/>
  <cp:contentStatus/>
</cp:coreProperties>
</file>