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600" windowHeight="11760" activeTab="0"/>
  </bookViews>
  <sheets>
    <sheet name="tit_str" sheetId="6" r:id="rId1"/>
    <sheet name="pol_rozpocet" sheetId="1" r:id="rId2"/>
    <sheet name="podr_popis" sheetId="5" r:id="rId3"/>
    <sheet name="licence_navic" sheetId="8" r:id="rId4"/>
  </sheets>
  <definedNames/>
  <calcPr calcId="152511"/>
</workbook>
</file>

<file path=xl/sharedStrings.xml><?xml version="1.0" encoding="utf-8"?>
<sst xmlns="http://schemas.openxmlformats.org/spreadsheetml/2006/main" count="133" uniqueCount="125">
  <si>
    <t>Položky poptávky</t>
  </si>
  <si>
    <t>Položky nabídky</t>
  </si>
  <si>
    <t>Jednotková cena         bez DPH</t>
  </si>
  <si>
    <t>Celkem           bez DPH</t>
  </si>
  <si>
    <t>Čísla položek</t>
  </si>
  <si>
    <t>Požadavek</t>
  </si>
  <si>
    <t>Nabídka</t>
  </si>
  <si>
    <t>2</t>
  </si>
  <si>
    <t>DPH</t>
  </si>
  <si>
    <t>Počet ks</t>
  </si>
  <si>
    <t>1</t>
  </si>
  <si>
    <t>1.1</t>
  </si>
  <si>
    <t>1.3</t>
  </si>
  <si>
    <t>3</t>
  </si>
  <si>
    <t>4</t>
  </si>
  <si>
    <t>5</t>
  </si>
  <si>
    <t>6</t>
  </si>
  <si>
    <t>Celkem           DPH</t>
  </si>
  <si>
    <t>Celkem           s DPH</t>
  </si>
  <si>
    <t>Podrobný popis nabídky</t>
  </si>
  <si>
    <t>Celková nabídková cena (v CZK)</t>
  </si>
  <si>
    <t>Celková nabídková cena</t>
  </si>
  <si>
    <t>Cena celkem s DPH</t>
  </si>
  <si>
    <t>Cena bez DPH</t>
  </si>
  <si>
    <t>- na tomto listu uchazeč vyplní pouze bílá pole (jedná se o sloupce "Nabídka" a "Jednotková cena bez DPH")</t>
  </si>
  <si>
    <t xml:space="preserve"> - pole označena touto barvou se nevyplňují (dojde k atomatickému doplnění pomocí výpočtových vzorců)</t>
  </si>
  <si>
    <t>Počet jednotek</t>
  </si>
  <si>
    <t xml:space="preserve"> bez dph</t>
  </si>
  <si>
    <t>Jednotková</t>
  </si>
  <si>
    <t>cena</t>
  </si>
  <si>
    <t>1,2</t>
  </si>
  <si>
    <t>7</t>
  </si>
  <si>
    <t>8</t>
  </si>
  <si>
    <t>na tomto listu uchazeč vyplní pouze bílá pole ( sloupec Jednotková cena bez DPH)</t>
  </si>
  <si>
    <t>Příloha č. 3</t>
  </si>
  <si>
    <t>9</t>
  </si>
  <si>
    <t>10</t>
  </si>
  <si>
    <r>
      <rPr>
        <b/>
        <sz val="7"/>
        <color indexed="8"/>
        <rFont val="Arial"/>
        <family val="2"/>
      </rPr>
      <t>Servis, záruka, maintenence (5 let)</t>
    </r>
    <r>
      <rPr>
        <sz val="7"/>
        <color indexed="8"/>
        <rFont val="Arial"/>
        <family val="2"/>
      </rPr>
      <t xml:space="preserve"> - popis viz dokumentace</t>
    </r>
  </si>
  <si>
    <t>Podrobný popis položek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</si>
  <si>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</si>
  <si>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</si>
  <si>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</si>
  <si>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</si>
  <si>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</si>
  <si>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</si>
  <si>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</si>
  <si>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</si>
  <si>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</si>
  <si>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</si>
  <si>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</si>
  <si>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IMAP, SMTP,POP3</t>
  </si>
  <si>
    <t>Zabezpečeno šifrováním (zprávy a komunikace)</t>
  </si>
  <si>
    <t xml:space="preserve"> Napojení na AD – uživatelé a skupiny</t>
  </si>
  <si>
    <t>Virtuální domény (neomezeně)</t>
  </si>
  <si>
    <t>Doručování pošty na předchozí e-mailovou adresu i na jiné doméně do uživatelské schránky</t>
  </si>
  <si>
    <t>Quoty na velikost schránky a velikost mailu(viz. níže). Defaultní hodnota i možnost individuální změny</t>
  </si>
  <si>
    <t>Automatické vytvoření e-mailu ve tvaru jmeno.prijmeni@domena.cz</t>
  </si>
  <si>
    <t>Vytváření aliasů přes management</t>
  </si>
  <si>
    <t>Antispam a antivirus s automatickou aktualizací, greylisting</t>
  </si>
  <si>
    <t>Filtrace pošty podle pravidel (např. Sieve), automatická odpověď (např. dovolená)</t>
  </si>
  <si>
    <t>Možnost vložení defaultního podpisu</t>
  </si>
  <si>
    <t>Globální adresář všech uživatelů/skupin</t>
  </si>
  <si>
    <t>Vytváření vlastních složek adresářů a jejich sdílení</t>
  </si>
  <si>
    <t>Webové rozhraní pro email (součást groupware), možnost přidat soubor z filestorage</t>
  </si>
  <si>
    <t>Požadavky na e-mailserver s webovým rozhraním</t>
  </si>
  <si>
    <t>Požadavky na groupware</t>
  </si>
  <si>
    <t>Otevření dokumentu ve výchozí desktopové aplikaci. Zamknutí souboru pro editaci.</t>
  </si>
  <si>
    <t>Filestorage a sdílení souborů a složek (nastavování práv přístupu).</t>
  </si>
  <si>
    <t>Poznámky.</t>
  </si>
  <si>
    <t>Sdílené schůzky. Možnost ověření dostupnosti uživatele při plánování schůzek. Schůzky viditelné v kalendáři a následná synchronizace do mobilních zařízení a notifikace (na novou schůzku, změna termínu schůzky atd.).</t>
  </si>
  <si>
    <t>Sdílené úkoly. Základní práce s úkoly, zadat úkol, zjistit stav plnění úkolu, vyhledávání v úkolech, uzavřít úkol (splněno) a notifikace (přidělení úkolu, termín úkolu atd.).</t>
  </si>
  <si>
    <t>Sdílené kalendáře + CalDAV + možnost synchronizace s mobilním zařízením (interval/ruční vyvolání) a integrace do google kalendáře. Obousměrná editace kalendáře. Možnost vytvoření pracovního kalendáře, soukromého kalendáře, sdílení kalendáře, notifikace na událost v kalendáři apod.</t>
  </si>
  <si>
    <t>Automatické vytvoření účtu po zavedení do AD.</t>
  </si>
  <si>
    <t>Napojení na AD - uživatelé a skupiny.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</si>
  <si>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</si>
  <si>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</si>
  <si>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</si>
  <si>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</si>
  <si>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</si>
  <si>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</si>
  <si>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</si>
  <si>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</si>
  <si>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</si>
  <si>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</si>
  <si>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</si>
  <si>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Projektový manažer. Úkoly v rámci projektu.</t>
  </si>
  <si>
    <t>TeamChat mezi uživateli a skupinami. Sledovat aktivitu uživatele (přítomen/nepřítomen).</t>
  </si>
  <si>
    <t>Všeobecné požadavky</t>
  </si>
  <si>
    <t>Instalace na VPS server zadavatele.</t>
  </si>
  <si>
    <t>Operační systém Windows (licenci poskytne zadavatel) nebo Linux (výhodou Debian/Ubuntu</t>
  </si>
  <si>
    <t>Webová aplikace kompletně v českém jazyce.</t>
  </si>
  <si>
    <t>Požadavek na 400 uživatelů</t>
  </si>
  <si>
    <t>Technická podpora v ČR v českém jazyce</t>
  </si>
  <si>
    <t>Rozsah technické podpory specifikován v příloze č.2</t>
  </si>
  <si>
    <t>Splňuje (ANO/NE)</t>
  </si>
  <si>
    <t>Konzole pro administraci v češtině</t>
  </si>
  <si>
    <t>Požadavky východou</t>
  </si>
  <si>
    <t>33</t>
  </si>
  <si>
    <t>34</t>
  </si>
  <si>
    <t>35</t>
  </si>
  <si>
    <t xml:space="preserve">Neomezený počet licencí </t>
  </si>
  <si>
    <t xml:space="preserve">Připojení úložiště přes WebDAV (Nextcloud). Nezapočítávání tohoto připojení do přidělené quoty filestorage. </t>
  </si>
  <si>
    <t xml:space="preserve">Možné napojení na Document server např. Only Office, Colabora, Microsoft Office 365. </t>
  </si>
  <si>
    <t>Quota na filestorage. Defaultní hodnota i možnost individuální změny.</t>
  </si>
  <si>
    <t>* na tomto listu uchazeč doplní informaci o splnění požadavku. Nabízené hodnoty pro vyplnění jsou ANO nebo NE</t>
  </si>
  <si>
    <t>Položkový rozpočet</t>
  </si>
  <si>
    <t xml:space="preserve">Položkový rozpočet </t>
  </si>
  <si>
    <t xml:space="preserve">      </t>
  </si>
  <si>
    <r>
      <rPr>
        <b/>
        <sz val="7"/>
        <color indexed="8"/>
        <rFont val="Arial"/>
        <family val="2"/>
      </rPr>
      <t>Instalace, implemetace</t>
    </r>
    <r>
      <rPr>
        <sz val="7"/>
        <color indexed="8"/>
        <rFont val="Arial"/>
        <family val="2"/>
      </rPr>
      <t xml:space="preserve"> - instalace, implementace</t>
    </r>
  </si>
  <si>
    <t>Cena za 10 ks licencí (nad požadovaných 400 ks licencí)</t>
  </si>
  <si>
    <t>Nacenění nákupu licencí navíc</t>
  </si>
  <si>
    <t>v případě neomezených licencí uvádějte cenu 0,00</t>
  </si>
  <si>
    <r>
      <rPr>
        <b/>
        <sz val="7"/>
        <color indexed="8"/>
        <rFont val="Arial"/>
        <family val="2"/>
      </rPr>
      <t>Školení</t>
    </r>
    <r>
      <rPr>
        <sz val="7"/>
        <color indexed="8"/>
        <rFont val="Arial"/>
        <family val="2"/>
      </rPr>
      <t xml:space="preserve"> uživatelů a administrátorů dle dokumentace</t>
    </r>
  </si>
  <si>
    <t>E-mailserver s webovým rozhraním včetně groupware</t>
  </si>
  <si>
    <r>
      <rPr>
        <b/>
        <sz val="7"/>
        <color indexed="8"/>
        <rFont val="Arial"/>
        <family val="2"/>
      </rPr>
      <t>E-mailserver s webovým rozhraním včetně groupware</t>
    </r>
    <r>
      <rPr>
        <sz val="7"/>
        <color indexed="8"/>
        <rFont val="Arial"/>
        <family val="2"/>
      </rPr>
      <t xml:space="preserve"> - popis viz dokumentace</t>
    </r>
  </si>
  <si>
    <t>2.1</t>
  </si>
  <si>
    <t>2.2</t>
  </si>
  <si>
    <t>2.3</t>
  </si>
  <si>
    <t>2.4</t>
  </si>
  <si>
    <t>2.5</t>
  </si>
  <si>
    <t>Servis, záruka, maintenence 1. rok</t>
  </si>
  <si>
    <t>Servis, záruka, maintenence 2. rok</t>
  </si>
  <si>
    <t>Servis, záruka, maintenence 3. rok</t>
  </si>
  <si>
    <t>Servis, záruka, maintenence 4. rok</t>
  </si>
  <si>
    <t>Servis, záruka, maintenence 5.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</si>
</sst>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2"/>
    </font>
    <font>
      <b/>
      <sz val="12"/>
      <color indexed="8"/>
      <name val="Times New Roman"/>
      <family val="1"/>
    </font>
    <font>
      <b/>
      <sz val="28"/>
      <name val="Arial"/>
      <family val="2"/>
    </font>
    <font>
      <b/>
      <sz val="2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Arial"/>
      <family val="2"/>
    </font>
    <font>
      <b/>
      <i/>
      <u val="single"/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rgb="FFFF0000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>
      <alignment horizontal="center" vertical="top"/>
      <protection/>
    </xf>
    <xf numFmtId="0" fontId="3" fillId="3" borderId="0">
      <alignment horizontal="center" vertical="center"/>
      <protection/>
    </xf>
    <xf numFmtId="0" fontId="3" fillId="3" borderId="0">
      <alignment horizontal="center" vertical="center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5" fillId="2" borderId="0">
      <alignment horizont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top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6" fillId="2" borderId="0">
      <alignment horizontal="left" vertical="top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7" fillId="2" borderId="0">
      <alignment horizontal="left" vertical="center"/>
      <protection/>
    </xf>
    <xf numFmtId="0" fontId="5" fillId="2" borderId="0">
      <alignment horizont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3" fillId="3" borderId="0">
      <alignment horizontal="center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left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4" borderId="0">
      <alignment horizontal="right" vertical="center"/>
      <protection/>
    </xf>
    <xf numFmtId="0" fontId="7" fillId="2" borderId="0">
      <alignment horizontal="left" vertical="center"/>
      <protection/>
    </xf>
    <xf numFmtId="0" fontId="4" fillId="2" borderId="0">
      <alignment horizontal="center" vertical="top"/>
      <protection/>
    </xf>
    <xf numFmtId="0" fontId="3" fillId="2" borderId="0">
      <alignment horizontal="center" vertical="center"/>
      <protection/>
    </xf>
    <xf numFmtId="0" fontId="7" fillId="2" borderId="0">
      <alignment horizontal="center" vertical="center"/>
      <protection/>
    </xf>
    <xf numFmtId="0" fontId="4" fillId="2" borderId="0">
      <alignment horizontal="right" vertical="top"/>
      <protection/>
    </xf>
    <xf numFmtId="0" fontId="4" fillId="2" borderId="0">
      <alignment horizontal="center" vertical="top"/>
      <protection/>
    </xf>
    <xf numFmtId="0" fontId="7" fillId="2" borderId="0">
      <alignment horizontal="right" vertical="center"/>
      <protection/>
    </xf>
    <xf numFmtId="0" fontId="7" fillId="2" borderId="0">
      <alignment horizontal="right" vertical="center"/>
      <protection/>
    </xf>
    <xf numFmtId="0" fontId="5" fillId="2" borderId="0">
      <alignment horizontal="center"/>
      <protection/>
    </xf>
    <xf numFmtId="0" fontId="4" fillId="2" borderId="0">
      <alignment horizontal="right" vertical="top"/>
      <protection/>
    </xf>
  </cellStyleXfs>
  <cellXfs count="93">
    <xf numFmtId="0" fontId="0" fillId="0" borderId="0" xfId="0"/>
    <xf numFmtId="0" fontId="0" fillId="0" borderId="0" xfId="0" applyProtection="1">
      <protection locked="0"/>
    </xf>
    <xf numFmtId="49" fontId="3" fillId="3" borderId="1" xfId="48" applyNumberFormat="1" applyBorder="1" applyAlignment="1">
      <alignment horizontal="center" vertical="center" wrapText="1"/>
      <protection/>
    </xf>
    <xf numFmtId="49" fontId="3" fillId="3" borderId="2" xfId="48" applyNumberFormat="1" applyBorder="1" applyAlignment="1">
      <alignment horizontal="center" vertical="center" wrapText="1"/>
      <protection/>
    </xf>
    <xf numFmtId="49" fontId="7" fillId="5" borderId="3" xfId="61" applyNumberFormat="1" applyFont="1" applyFill="1" applyBorder="1" applyAlignment="1">
      <alignment horizontal="left" vertical="center" wrapText="1"/>
      <protection/>
    </xf>
    <xf numFmtId="4" fontId="7" fillId="0" borderId="1" xfId="67" applyNumberFormat="1" applyFill="1" applyBorder="1" applyAlignment="1" applyProtection="1">
      <alignment horizontal="right" vertical="center" wrapText="1"/>
      <protection locked="0"/>
    </xf>
    <xf numFmtId="49" fontId="7" fillId="5" borderId="4" xfId="61" applyNumberFormat="1" applyFont="1" applyFill="1" applyBorder="1" applyAlignment="1">
      <alignment horizontal="center" vertical="center" wrapText="1"/>
      <protection/>
    </xf>
    <xf numFmtId="49" fontId="3" fillId="3" borderId="2" xfId="48" applyNumberFormat="1" applyFont="1" applyBorder="1" applyAlignment="1">
      <alignment horizontal="center" vertical="center" wrapText="1"/>
      <protection/>
    </xf>
    <xf numFmtId="49" fontId="7" fillId="0" borderId="3" xfId="61" applyNumberFormat="1" applyFont="1" applyFill="1" applyBorder="1" applyAlignment="1" applyProtection="1">
      <alignment horizontal="left" vertical="center" wrapText="1"/>
      <protection locked="0"/>
    </xf>
    <xf numFmtId="49" fontId="7" fillId="5" borderId="3" xfId="61" applyNumberFormat="1" applyFont="1" applyFill="1" applyBorder="1" applyAlignment="1">
      <alignment horizontal="center" vertical="center" wrapText="1"/>
      <protection/>
    </xf>
    <xf numFmtId="49" fontId="7" fillId="5" borderId="3" xfId="41" applyNumberFormat="1" applyFont="1" applyFill="1" applyBorder="1" applyAlignment="1">
      <alignment horizontal="left" vertical="center" wrapText="1"/>
      <protection/>
    </xf>
    <xf numFmtId="49" fontId="3" fillId="3" borderId="1" xfId="48" applyNumberFormat="1" applyFont="1" applyBorder="1" applyAlignment="1">
      <alignment horizontal="center" vertical="center" wrapText="1"/>
      <protection/>
    </xf>
    <xf numFmtId="4" fontId="7" fillId="5" borderId="1" xfId="67" applyNumberFormat="1" applyFill="1" applyBorder="1" applyAlignment="1" applyProtection="1">
      <alignment horizontal="right" vertical="center" wrapText="1"/>
      <protection/>
    </xf>
    <xf numFmtId="4" fontId="10" fillId="4" borderId="1" xfId="60" applyNumberFormat="1" applyFont="1" applyBorder="1" applyAlignment="1" applyProtection="1">
      <alignment vertical="center" wrapText="1"/>
      <protection/>
    </xf>
    <xf numFmtId="4" fontId="7" fillId="5" borderId="1" xfId="64" applyNumberForma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/>
    <xf numFmtId="0" fontId="20" fillId="0" borderId="0" xfId="0" applyFont="1" applyAlignment="1">
      <alignment vertical="center"/>
    </xf>
    <xf numFmtId="0" fontId="21" fillId="2" borderId="0" xfId="0" applyFont="1" applyFill="1" applyBorder="1" applyAlignment="1">
      <alignment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9" fontId="3" fillId="3" borderId="6" xfId="48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23" fillId="4" borderId="1" xfId="0" applyFont="1" applyFill="1" applyBorder="1" applyAlignment="1" applyProtection="1">
      <alignment vertical="top" wrapText="1"/>
      <protection/>
    </xf>
    <xf numFmtId="4" fontId="23" fillId="5" borderId="1" xfId="67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Protection="1">
      <protection locked="0"/>
    </xf>
    <xf numFmtId="49" fontId="0" fillId="0" borderId="1" xfId="0" applyNumberFormat="1" applyBorder="1"/>
    <xf numFmtId="17" fontId="0" fillId="0" borderId="0" xfId="0" applyNumberFormat="1"/>
    <xf numFmtId="0" fontId="0" fillId="0" borderId="7" xfId="0" applyBorder="1"/>
    <xf numFmtId="0" fontId="0" fillId="0" borderId="1" xfId="0" applyBorder="1" applyAlignment="1">
      <alignment wrapText="1"/>
    </xf>
    <xf numFmtId="49" fontId="3" fillId="3" borderId="2" xfId="48" applyNumberFormat="1" applyBorder="1" applyAlignment="1">
      <alignment horizontal="center" vertical="center" wrapText="1"/>
      <protection/>
    </xf>
    <xf numFmtId="49" fontId="3" fillId="3" borderId="5" xfId="48" applyNumberFormat="1" applyFont="1" applyBorder="1" applyAlignment="1" applyProtection="1">
      <alignment horizontal="center" vertical="center" wrapText="1"/>
      <protection/>
    </xf>
    <xf numFmtId="49" fontId="3" fillId="3" borderId="5" xfId="48" applyNumberFormat="1" applyBorder="1" applyAlignment="1" applyProtection="1">
      <alignment horizontal="center" vertical="center" wrapText="1"/>
      <protection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wrapText="1"/>
    </xf>
    <xf numFmtId="0" fontId="13" fillId="0" borderId="1" xfId="0" applyFont="1" applyBorder="1"/>
    <xf numFmtId="0" fontId="27" fillId="0" borderId="0" xfId="0" applyFont="1"/>
    <xf numFmtId="0" fontId="27" fillId="0" borderId="0" xfId="0" applyFont="1" applyProtection="1">
      <protection locked="0"/>
    </xf>
    <xf numFmtId="2" fontId="23" fillId="5" borderId="1" xfId="61" applyNumberFormat="1" applyFont="1" applyFill="1" applyBorder="1" applyAlignment="1" applyProtection="1">
      <alignment vertical="center" wrapText="1"/>
      <protection/>
    </xf>
    <xf numFmtId="2" fontId="23" fillId="6" borderId="1" xfId="61" applyNumberFormat="1" applyFont="1" applyFill="1" applyBorder="1" applyAlignment="1" applyProtection="1">
      <alignment horizontal="right" vertical="center" wrapText="1"/>
      <protection/>
    </xf>
    <xf numFmtId="49" fontId="7" fillId="7" borderId="4" xfId="61" applyNumberFormat="1" applyFont="1" applyFill="1" applyBorder="1" applyAlignment="1">
      <alignment horizontal="center" vertical="center" wrapText="1"/>
      <protection/>
    </xf>
    <xf numFmtId="49" fontId="7" fillId="7" borderId="3" xfId="41" applyNumberFormat="1" applyFont="1" applyFill="1" applyBorder="1" applyAlignment="1">
      <alignment horizontal="left" vertical="center" wrapText="1"/>
      <protection/>
    </xf>
    <xf numFmtId="49" fontId="7" fillId="7" borderId="3" xfId="61" applyNumberFormat="1" applyFont="1" applyFill="1" applyBorder="1" applyAlignment="1" applyProtection="1">
      <alignment horizontal="left" vertical="center" wrapText="1"/>
      <protection locked="0"/>
    </xf>
    <xf numFmtId="4" fontId="7" fillId="7" borderId="1" xfId="64" applyNumberFormat="1" applyFill="1" applyBorder="1" applyAlignment="1" applyProtection="1">
      <alignment horizontal="center" vertical="center" wrapText="1"/>
      <protection/>
    </xf>
    <xf numFmtId="4" fontId="7" fillId="7" borderId="1" xfId="67" applyNumberFormat="1" applyFill="1" applyBorder="1" applyAlignment="1" applyProtection="1">
      <alignment horizontal="right" vertical="center" wrapText="1"/>
      <protection locked="0"/>
    </xf>
    <xf numFmtId="4" fontId="7" fillId="7" borderId="1" xfId="67" applyNumberFormat="1" applyFill="1" applyBorder="1" applyAlignment="1" applyProtection="1">
      <alignment horizontal="right" vertical="center" wrapText="1"/>
      <protection/>
    </xf>
    <xf numFmtId="4" fontId="7" fillId="0" borderId="1" xfId="67" applyNumberFormat="1" applyFill="1" applyBorder="1" applyAlignment="1" applyProtection="1">
      <alignment horizontal="right" vertical="center" wrapText="1"/>
      <protection/>
    </xf>
    <xf numFmtId="49" fontId="7" fillId="7" borderId="2" xfId="61" applyNumberFormat="1" applyFont="1" applyFill="1" applyBorder="1" applyAlignment="1">
      <alignment horizontal="center" vertical="center" wrapText="1"/>
      <protection/>
    </xf>
    <xf numFmtId="49" fontId="25" fillId="7" borderId="3" xfId="61" applyNumberFormat="1" applyFont="1" applyFill="1" applyBorder="1" applyAlignment="1">
      <alignment horizontal="left" vertical="center" wrapText="1"/>
      <protection/>
    </xf>
    <xf numFmtId="49" fontId="7" fillId="7" borderId="1" xfId="61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11" fillId="4" borderId="8" xfId="53" applyNumberFormat="1" applyFont="1" applyBorder="1" applyAlignment="1" applyProtection="1">
      <alignment horizontal="center" vertical="center" wrapText="1"/>
      <protection/>
    </xf>
    <xf numFmtId="49" fontId="11" fillId="4" borderId="9" xfId="53" applyNumberFormat="1" applyFont="1" applyBorder="1" applyAlignment="1" applyProtection="1">
      <alignment horizontal="center" vertical="center" wrapText="1"/>
      <protection/>
    </xf>
    <xf numFmtId="49" fontId="3" fillId="3" borderId="10" xfId="48" applyNumberFormat="1" applyFont="1" applyBorder="1" applyAlignment="1">
      <alignment horizontal="center" vertical="center" wrapText="1"/>
      <protection/>
    </xf>
    <xf numFmtId="49" fontId="3" fillId="3" borderId="11" xfId="48" applyNumberForma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3" borderId="5" xfId="48" applyNumberFormat="1" applyBorder="1" applyAlignment="1">
      <alignment horizontal="center" vertical="center" wrapText="1"/>
      <protection/>
    </xf>
    <xf numFmtId="49" fontId="3" fillId="3" borderId="2" xfId="48" applyNumberFormat="1" applyBorder="1" applyAlignment="1">
      <alignment horizontal="center" vertical="center" wrapText="1"/>
      <protection/>
    </xf>
    <xf numFmtId="49" fontId="3" fillId="3" borderId="5" xfId="48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49" fontId="9" fillId="3" borderId="3" xfId="63" applyNumberFormat="1" applyFont="1" applyFill="1" applyBorder="1" applyAlignment="1">
      <alignment horizontal="center" vertical="center" wrapText="1"/>
      <protection/>
    </xf>
    <xf numFmtId="49" fontId="9" fillId="3" borderId="8" xfId="63" applyNumberFormat="1" applyFont="1" applyFill="1" applyBorder="1" applyAlignment="1">
      <alignment horizontal="center" vertical="center" wrapText="1"/>
      <protection/>
    </xf>
    <xf numFmtId="49" fontId="9" fillId="3" borderId="9" xfId="63" applyNumberFormat="1" applyFont="1" applyFill="1" applyBorder="1" applyAlignment="1">
      <alignment horizontal="center" vertical="center" wrapText="1"/>
      <protection/>
    </xf>
    <xf numFmtId="49" fontId="3" fillId="3" borderId="3" xfId="48" applyNumberForma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3" fillId="3" borderId="12" xfId="48" applyNumberFormat="1" applyFont="1" applyBorder="1" applyAlignment="1" applyProtection="1">
      <alignment horizontal="center" vertical="center" wrapText="1"/>
      <protection/>
    </xf>
    <xf numFmtId="49" fontId="3" fillId="3" borderId="13" xfId="48" applyNumberFormat="1" applyFont="1" applyBorder="1" applyAlignment="1" applyProtection="1">
      <alignment horizontal="center" vertical="center" wrapText="1"/>
      <protection/>
    </xf>
    <xf numFmtId="49" fontId="3" fillId="3" borderId="5" xfId="48" applyNumberFormat="1" applyFont="1" applyBorder="1" applyAlignment="1" applyProtection="1">
      <alignment horizontal="center" vertical="center" wrapText="1"/>
      <protection/>
    </xf>
    <xf numFmtId="49" fontId="3" fillId="3" borderId="6" xfId="48" applyNumberFormat="1" applyFont="1" applyBorder="1" applyAlignment="1" applyProtection="1">
      <alignment horizontal="center" vertical="center" wrapText="1"/>
      <protection/>
    </xf>
    <xf numFmtId="49" fontId="3" fillId="3" borderId="2" xfId="48" applyNumberFormat="1" applyFont="1" applyBorder="1" applyAlignment="1" applyProtection="1">
      <alignment horizontal="center" vertical="center" wrapText="1"/>
      <protection/>
    </xf>
    <xf numFmtId="49" fontId="3" fillId="3" borderId="5" xfId="48" applyNumberFormat="1" applyBorder="1" applyAlignment="1" applyProtection="1">
      <alignment horizontal="center" vertical="center" wrapText="1"/>
      <protection/>
    </xf>
    <xf numFmtId="49" fontId="3" fillId="3" borderId="6" xfId="48" applyNumberFormat="1" applyBorder="1" applyAlignment="1" applyProtection="1">
      <alignment horizontal="center" vertical="center" wrapText="1"/>
      <protection/>
    </xf>
    <xf numFmtId="49" fontId="3" fillId="3" borderId="2" xfId="48" applyNumberFormat="1" applyBorder="1" applyAlignment="1" applyProtection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0M1" xfId="21"/>
    <cellStyle name="S0M2" xfId="22"/>
    <cellStyle name="S0M3" xfId="23"/>
    <cellStyle name="S10M1" xfId="24"/>
    <cellStyle name="S10M2" xfId="25"/>
    <cellStyle name="S10M3" xfId="26"/>
    <cellStyle name="S11M1" xfId="27"/>
    <cellStyle name="S11M2" xfId="28"/>
    <cellStyle name="S11M3" xfId="29"/>
    <cellStyle name="S12M1" xfId="30"/>
    <cellStyle name="S12M2" xfId="31"/>
    <cellStyle name="S12M3" xfId="32"/>
    <cellStyle name="S13M1" xfId="33"/>
    <cellStyle name="S13M2" xfId="34"/>
    <cellStyle name="S13M3" xfId="35"/>
    <cellStyle name="S14M1" xfId="36"/>
    <cellStyle name="S14M3" xfId="37"/>
    <cellStyle name="S15M1" xfId="38"/>
    <cellStyle name="S16M1" xfId="39"/>
    <cellStyle name="S1M1" xfId="40"/>
    <cellStyle name="S1M2" xfId="41"/>
    <cellStyle name="S1M2 2" xfId="42"/>
    <cellStyle name="S1M3" xfId="43"/>
    <cellStyle name="S2M1" xfId="44"/>
    <cellStyle name="S2M2" xfId="45"/>
    <cellStyle name="S2M2 2" xfId="46"/>
    <cellStyle name="S2M3" xfId="47"/>
    <cellStyle name="S3M1" xfId="48"/>
    <cellStyle name="S3M2" xfId="49"/>
    <cellStyle name="S3M2 2" xfId="50"/>
    <cellStyle name="S3M3" xfId="51"/>
    <cellStyle name="S4M1" xfId="52"/>
    <cellStyle name="S4M2" xfId="53"/>
    <cellStyle name="S4M3" xfId="54"/>
    <cellStyle name="S5M1" xfId="55"/>
    <cellStyle name="S5M2" xfId="56"/>
    <cellStyle name="S5M3" xfId="57"/>
    <cellStyle name="S6M1" xfId="58"/>
    <cellStyle name="S6M2" xfId="59"/>
    <cellStyle name="S6M3" xfId="60"/>
    <cellStyle name="S7M1" xfId="61"/>
    <cellStyle name="S7M2" xfId="62"/>
    <cellStyle name="S7M3" xfId="63"/>
    <cellStyle name="S8M1" xfId="64"/>
    <cellStyle name="S8M2" xfId="65"/>
    <cellStyle name="S8M3" xfId="66"/>
    <cellStyle name="S9M1" xfId="67"/>
    <cellStyle name="S9M1 2" xfId="68"/>
    <cellStyle name="S9M2" xfId="69"/>
    <cellStyle name="S9M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13</xdr:row>
      <xdr:rowOff>0</xdr:rowOff>
    </xdr:from>
    <xdr:to>
      <xdr:col>5</xdr:col>
      <xdr:colOff>676275</xdr:colOff>
      <xdr:row>13</xdr:row>
      <xdr:rowOff>0</xdr:rowOff>
    </xdr:to>
    <xdr:pic>
      <xdr:nvPicPr>
        <xdr:cNvPr id="6302" name="Obrázek 2" descr="výřez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9875" y="22860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 topLeftCell="A2">
      <selection activeCell="F30" sqref="F30"/>
    </sheetView>
  </sheetViews>
  <sheetFormatPr defaultColWidth="9.00390625" defaultRowHeight="15.75"/>
  <cols>
    <col min="9" max="9" width="5.50390625" style="0" customWidth="1"/>
  </cols>
  <sheetData>
    <row r="1" spans="1:12" ht="15" customHeight="1">
      <c r="A1" s="60"/>
      <c r="B1" s="60"/>
      <c r="C1" s="60"/>
      <c r="D1" s="60"/>
      <c r="E1" s="60"/>
      <c r="F1" s="60"/>
      <c r="G1" s="60"/>
      <c r="H1" s="60"/>
      <c r="I1" s="60"/>
      <c r="J1" s="20"/>
      <c r="K1" s="20"/>
      <c r="L1" s="20"/>
    </row>
    <row r="2" spans="1:12" ht="15" customHeight="1">
      <c r="A2" s="60"/>
      <c r="B2" s="60"/>
      <c r="C2" s="60"/>
      <c r="D2" s="60"/>
      <c r="E2" s="60"/>
      <c r="F2" s="60"/>
      <c r="G2" s="60"/>
      <c r="H2" s="60"/>
      <c r="I2" s="60"/>
      <c r="J2" s="20"/>
      <c r="K2" s="20"/>
      <c r="L2" s="20"/>
    </row>
    <row r="3" spans="1:12" ht="15" customHeight="1">
      <c r="A3" s="60"/>
      <c r="B3" s="60"/>
      <c r="C3" s="60"/>
      <c r="D3" s="60"/>
      <c r="E3" s="60"/>
      <c r="F3" s="60"/>
      <c r="G3" s="60"/>
      <c r="H3" s="60"/>
      <c r="I3" s="60"/>
      <c r="J3" s="20"/>
      <c r="K3" s="20"/>
      <c r="L3" s="20"/>
    </row>
    <row r="4" ht="15" customHeight="1" hidden="1"/>
    <row r="5" spans="1:9" ht="15" customHeight="1">
      <c r="A5" s="60"/>
      <c r="B5" s="60"/>
      <c r="C5" s="60"/>
      <c r="D5" s="60"/>
      <c r="E5" s="60"/>
      <c r="F5" s="60"/>
      <c r="G5" s="60"/>
      <c r="H5" s="60"/>
      <c r="I5" s="60"/>
    </row>
    <row r="6" ht="15" customHeight="1"/>
    <row r="7" ht="15" customHeight="1"/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14" ht="15" customHeight="1">
      <c r="A9" s="61"/>
      <c r="B9" s="61"/>
      <c r="C9" s="61"/>
      <c r="D9" s="61"/>
      <c r="E9" s="61"/>
      <c r="F9" s="61"/>
      <c r="G9" s="61"/>
      <c r="H9" s="61"/>
      <c r="I9" s="61"/>
      <c r="J9" s="22"/>
      <c r="K9" s="22"/>
      <c r="L9" s="22"/>
      <c r="M9" s="22"/>
      <c r="N9" s="22"/>
    </row>
    <row r="10" spans="1:14" ht="15" customHeight="1">
      <c r="A10" s="61"/>
      <c r="B10" s="61"/>
      <c r="C10" s="61"/>
      <c r="D10" s="61"/>
      <c r="E10" s="61"/>
      <c r="F10" s="61"/>
      <c r="G10" s="61"/>
      <c r="H10" s="61"/>
      <c r="I10" s="61"/>
      <c r="J10" s="22"/>
      <c r="K10" s="22"/>
      <c r="L10" s="22"/>
      <c r="M10" s="22"/>
      <c r="N10" s="22"/>
    </row>
    <row r="11" spans="1:9" ht="1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14" ht="15" customHeight="1">
      <c r="A13" s="64"/>
      <c r="B13" s="64"/>
      <c r="C13" s="64"/>
      <c r="D13" s="64"/>
      <c r="E13" s="64"/>
      <c r="F13" s="64"/>
      <c r="G13" s="64"/>
      <c r="H13" s="64"/>
      <c r="I13" s="64"/>
      <c r="J13" s="23"/>
      <c r="K13" s="23"/>
      <c r="L13" s="23"/>
      <c r="M13" s="23"/>
      <c r="N13" s="23"/>
    </row>
    <row r="14" spans="1:9" ht="15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ht="15" customHeight="1"/>
    <row r="16" ht="15" customHeight="1"/>
    <row r="17" spans="1:9" ht="1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0:14" ht="15" customHeight="1">
      <c r="J18" s="25"/>
      <c r="K18" s="25"/>
      <c r="L18" s="25"/>
      <c r="M18" s="25"/>
      <c r="N18" s="25"/>
    </row>
    <row r="19" spans="10:14" ht="15" customHeight="1">
      <c r="J19" s="26"/>
      <c r="K19" s="26"/>
      <c r="L19" s="26"/>
      <c r="M19" s="26"/>
      <c r="N19" s="26"/>
    </row>
    <row r="20" spans="1:9" ht="15" customHeight="1">
      <c r="A20" s="66" t="s">
        <v>34</v>
      </c>
      <c r="B20" s="66"/>
      <c r="C20" s="66"/>
      <c r="D20" s="66"/>
      <c r="E20" s="66"/>
      <c r="F20" s="66"/>
      <c r="G20" s="66"/>
      <c r="H20" s="66"/>
      <c r="I20" s="66"/>
    </row>
    <row r="21" spans="1:9" ht="1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6" ht="15" customHeight="1">
      <c r="A22" s="27"/>
      <c r="B22" s="27"/>
      <c r="C22" s="27"/>
      <c r="D22" s="27"/>
      <c r="E22" s="27"/>
      <c r="F22" s="27"/>
    </row>
    <row r="23" ht="15" customHeight="1"/>
    <row r="24" spans="1:9" ht="15" customHeight="1">
      <c r="A24" s="62" t="s">
        <v>106</v>
      </c>
      <c r="B24" s="62"/>
      <c r="C24" s="62"/>
      <c r="D24" s="62"/>
      <c r="E24" s="62"/>
      <c r="F24" s="62"/>
      <c r="G24" s="62"/>
      <c r="H24" s="62"/>
      <c r="I24" s="62"/>
    </row>
    <row r="25" spans="1:9" ht="15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5" customHeight="1">
      <c r="A26" s="63" t="s">
        <v>107</v>
      </c>
      <c r="B26" s="63"/>
      <c r="C26" s="63"/>
      <c r="D26" s="63"/>
      <c r="E26" s="63"/>
      <c r="F26" s="63"/>
      <c r="G26" s="63"/>
      <c r="H26" s="63"/>
      <c r="I26" s="63"/>
    </row>
    <row r="27" ht="15" customHeight="1"/>
    <row r="28" ht="15" customHeight="1"/>
    <row r="29" ht="15" customHeight="1"/>
    <row r="30" spans="1:8" ht="15" customHeight="1">
      <c r="A30" s="28"/>
      <c r="B30" s="28"/>
      <c r="C30" s="28"/>
      <c r="D30" s="28"/>
      <c r="E30" s="28"/>
      <c r="F30" s="28"/>
      <c r="G30" s="28"/>
      <c r="H30" s="28"/>
    </row>
    <row r="31" spans="1:8" ht="15" customHeight="1">
      <c r="A31" s="28"/>
      <c r="B31" s="28"/>
      <c r="C31" s="28"/>
      <c r="D31" s="28"/>
      <c r="E31" s="28"/>
      <c r="F31" s="28"/>
      <c r="G31" s="28"/>
      <c r="H31" s="28"/>
    </row>
    <row r="32" ht="15" customHeight="1"/>
    <row r="42" spans="1:4" ht="15.75">
      <c r="A42" s="29"/>
      <c r="B42" s="29"/>
      <c r="C42" s="29"/>
      <c r="D42" s="29"/>
    </row>
  </sheetData>
  <mergeCells count="8">
    <mergeCell ref="A1:I3"/>
    <mergeCell ref="A9:I10"/>
    <mergeCell ref="A24:I25"/>
    <mergeCell ref="A26:I26"/>
    <mergeCell ref="A13:I13"/>
    <mergeCell ref="A17:I17"/>
    <mergeCell ref="A20:I21"/>
    <mergeCell ref="A5:I5"/>
  </mergeCells>
  <printOptions/>
  <pageMargins left="0.7874015748031497" right="0.7874015748031497" top="0.3937007874015748" bottom="0.984251968503937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2:K24"/>
  <sheetViews>
    <sheetView workbookViewId="0" topLeftCell="A1">
      <selection activeCell="E14" sqref="E14"/>
    </sheetView>
  </sheetViews>
  <sheetFormatPr defaultColWidth="9.00390625" defaultRowHeight="15.75"/>
  <cols>
    <col min="1" max="1" width="8.00390625" style="1" customWidth="1"/>
    <col min="2" max="2" width="53.125" style="1" customWidth="1"/>
    <col min="3" max="3" width="66.375" style="1" customWidth="1"/>
    <col min="4" max="4" width="9.00390625" style="1" customWidth="1"/>
    <col min="5" max="5" width="11.25390625" style="1" customWidth="1"/>
    <col min="6" max="6" width="12.875" style="1" customWidth="1"/>
    <col min="7" max="7" width="13.50390625" style="1" customWidth="1"/>
    <col min="8" max="8" width="12.25390625" style="1" customWidth="1"/>
    <col min="9" max="9" width="11.375" style="1" bestFit="1" customWidth="1"/>
    <col min="10" max="10" width="9.875" style="1" bestFit="1" customWidth="1"/>
    <col min="11" max="16384" width="9.00390625" style="1" customWidth="1"/>
  </cols>
  <sheetData>
    <row r="1" ht="5.25" customHeight="1"/>
    <row r="2" spans="1:8" ht="32.25" customHeight="1">
      <c r="A2" s="73" t="s">
        <v>105</v>
      </c>
      <c r="B2" s="73"/>
      <c r="C2" s="73"/>
      <c r="D2" s="73"/>
      <c r="E2" s="73"/>
      <c r="F2" s="73"/>
      <c r="G2" s="73"/>
      <c r="H2" s="73"/>
    </row>
    <row r="3" spans="1:8" ht="15.75" customHeight="1">
      <c r="A3" s="71" t="s">
        <v>20</v>
      </c>
      <c r="B3" s="72"/>
      <c r="C3" s="72"/>
      <c r="D3" s="72"/>
      <c r="E3" s="72"/>
      <c r="F3" s="72"/>
      <c r="G3" s="72"/>
      <c r="H3" s="72"/>
    </row>
    <row r="4" spans="1:8" ht="31.5">
      <c r="A4" s="81" t="s">
        <v>0</v>
      </c>
      <c r="B4" s="82"/>
      <c r="C4" s="2" t="s">
        <v>1</v>
      </c>
      <c r="D4" s="7" t="s">
        <v>9</v>
      </c>
      <c r="E4" s="3" t="s">
        <v>2</v>
      </c>
      <c r="F4" s="2" t="s">
        <v>3</v>
      </c>
      <c r="G4" s="11" t="s">
        <v>17</v>
      </c>
      <c r="H4" s="11" t="s">
        <v>18</v>
      </c>
    </row>
    <row r="5" spans="1:8" ht="15.75">
      <c r="A5" s="74" t="s">
        <v>4</v>
      </c>
      <c r="B5" s="76" t="s">
        <v>5</v>
      </c>
      <c r="C5" s="74" t="s">
        <v>6</v>
      </c>
      <c r="D5" s="3"/>
      <c r="E5" s="3"/>
      <c r="F5" s="2"/>
      <c r="G5" s="40"/>
      <c r="H5" s="2"/>
    </row>
    <row r="6" spans="1:8" ht="15.75">
      <c r="A6" s="75"/>
      <c r="B6" s="77"/>
      <c r="C6" s="75"/>
      <c r="D6" s="3"/>
      <c r="E6" s="3"/>
      <c r="F6" s="2"/>
      <c r="G6" s="40"/>
      <c r="H6" s="2"/>
    </row>
    <row r="7" spans="1:8" ht="15.75">
      <c r="A7" s="57" t="s">
        <v>10</v>
      </c>
      <c r="B7" s="58" t="s">
        <v>113</v>
      </c>
      <c r="C7" s="59"/>
      <c r="D7" s="53"/>
      <c r="E7" s="54"/>
      <c r="F7" s="55">
        <f>SUM(F8:F10)</f>
        <v>0</v>
      </c>
      <c r="G7" s="55">
        <f aca="true" t="shared" si="0" ref="G7:H7">SUM(G8:G10)</f>
        <v>0</v>
      </c>
      <c r="H7" s="55">
        <f t="shared" si="0"/>
        <v>0</v>
      </c>
    </row>
    <row r="8" spans="1:11" ht="15.75">
      <c r="A8" s="9" t="s">
        <v>11</v>
      </c>
      <c r="B8" s="4" t="s">
        <v>114</v>
      </c>
      <c r="C8" s="8"/>
      <c r="D8" s="14">
        <v>1</v>
      </c>
      <c r="E8" s="5">
        <v>0</v>
      </c>
      <c r="F8" s="12">
        <f>D8*E8</f>
        <v>0</v>
      </c>
      <c r="G8" s="12">
        <f>H8-F8</f>
        <v>0</v>
      </c>
      <c r="H8" s="12">
        <f>F8*1.21</f>
        <v>0</v>
      </c>
      <c r="I8" s="35"/>
      <c r="K8" s="35"/>
    </row>
    <row r="9" spans="1:11" ht="15.75">
      <c r="A9" s="6" t="s">
        <v>30</v>
      </c>
      <c r="B9" s="10" t="s">
        <v>108</v>
      </c>
      <c r="C9" s="8"/>
      <c r="D9" s="14">
        <v>1</v>
      </c>
      <c r="E9" s="5">
        <v>0</v>
      </c>
      <c r="F9" s="12">
        <f>D9*E9</f>
        <v>0</v>
      </c>
      <c r="G9" s="12">
        <f>H9-F9</f>
        <v>0</v>
      </c>
      <c r="H9" s="12">
        <f>F9*1.21</f>
        <v>0</v>
      </c>
      <c r="K9" s="35"/>
    </row>
    <row r="10" spans="1:11" ht="15.75">
      <c r="A10" s="6" t="s">
        <v>12</v>
      </c>
      <c r="B10" s="10" t="s">
        <v>112</v>
      </c>
      <c r="C10" s="8"/>
      <c r="D10" s="14">
        <v>1</v>
      </c>
      <c r="E10" s="5">
        <v>0</v>
      </c>
      <c r="F10" s="12">
        <f>D10*E10</f>
        <v>0</v>
      </c>
      <c r="G10" s="12">
        <f>H10-F10</f>
        <v>0</v>
      </c>
      <c r="H10" s="12">
        <f>F10*1.21</f>
        <v>0</v>
      </c>
      <c r="K10" s="35"/>
    </row>
    <row r="11" spans="1:11" ht="15.75">
      <c r="A11" s="50" t="s">
        <v>7</v>
      </c>
      <c r="B11" s="51" t="s">
        <v>37</v>
      </c>
      <c r="C11" s="52"/>
      <c r="D11" s="53"/>
      <c r="E11" s="54"/>
      <c r="F11" s="55">
        <f>SUM(F12:F16)</f>
        <v>0</v>
      </c>
      <c r="G11" s="55">
        <f aca="true" t="shared" si="1" ref="G11:H11">SUM(G12:G16)</f>
        <v>0</v>
      </c>
      <c r="H11" s="55">
        <f t="shared" si="1"/>
        <v>0</v>
      </c>
      <c r="K11" s="35"/>
    </row>
    <row r="12" spans="1:11" ht="15.75">
      <c r="A12" s="6" t="s">
        <v>115</v>
      </c>
      <c r="B12" s="10" t="s">
        <v>120</v>
      </c>
      <c r="C12" s="8"/>
      <c r="D12" s="14">
        <v>1</v>
      </c>
      <c r="E12" s="5">
        <v>0</v>
      </c>
      <c r="F12" s="12">
        <f aca="true" t="shared" si="2" ref="F12:F16">D12*E12</f>
        <v>0</v>
      </c>
      <c r="G12" s="12">
        <f aca="true" t="shared" si="3" ref="G12:G16">H12-F12</f>
        <v>0</v>
      </c>
      <c r="H12" s="12">
        <f aca="true" t="shared" si="4" ref="H12:H16">F12*1.21</f>
        <v>0</v>
      </c>
      <c r="K12" s="35"/>
    </row>
    <row r="13" spans="1:11" ht="15.75">
      <c r="A13" s="6" t="s">
        <v>116</v>
      </c>
      <c r="B13" s="10" t="s">
        <v>121</v>
      </c>
      <c r="C13" s="8"/>
      <c r="D13" s="14">
        <v>1</v>
      </c>
      <c r="E13" s="5">
        <v>0</v>
      </c>
      <c r="F13" s="12">
        <f t="shared" si="2"/>
        <v>0</v>
      </c>
      <c r="G13" s="12">
        <f t="shared" si="3"/>
        <v>0</v>
      </c>
      <c r="H13" s="12">
        <f t="shared" si="4"/>
        <v>0</v>
      </c>
      <c r="K13" s="35"/>
    </row>
    <row r="14" spans="1:11" ht="15.75">
      <c r="A14" s="6" t="s">
        <v>117</v>
      </c>
      <c r="B14" s="10" t="s">
        <v>122</v>
      </c>
      <c r="C14" s="8"/>
      <c r="D14" s="14">
        <v>1</v>
      </c>
      <c r="E14" s="5">
        <v>0</v>
      </c>
      <c r="F14" s="12">
        <f t="shared" si="2"/>
        <v>0</v>
      </c>
      <c r="G14" s="12">
        <f t="shared" si="3"/>
        <v>0</v>
      </c>
      <c r="H14" s="12">
        <f t="shared" si="4"/>
        <v>0</v>
      </c>
      <c r="K14" s="35"/>
    </row>
    <row r="15" spans="1:11" ht="15.75">
      <c r="A15" s="6" t="s">
        <v>118</v>
      </c>
      <c r="B15" s="10" t="s">
        <v>123</v>
      </c>
      <c r="C15" s="8"/>
      <c r="D15" s="14">
        <v>1</v>
      </c>
      <c r="E15" s="5">
        <v>0</v>
      </c>
      <c r="F15" s="12">
        <f t="shared" si="2"/>
        <v>0</v>
      </c>
      <c r="G15" s="12">
        <f t="shared" si="3"/>
        <v>0</v>
      </c>
      <c r="H15" s="12">
        <f t="shared" si="4"/>
        <v>0</v>
      </c>
      <c r="K15" s="35"/>
    </row>
    <row r="16" spans="1:11" ht="15.75">
      <c r="A16" s="6" t="s">
        <v>119</v>
      </c>
      <c r="B16" s="10" t="s">
        <v>124</v>
      </c>
      <c r="C16" s="8"/>
      <c r="D16" s="14">
        <v>1</v>
      </c>
      <c r="E16" s="56">
        <v>0</v>
      </c>
      <c r="F16" s="12">
        <f t="shared" si="2"/>
        <v>0</v>
      </c>
      <c r="G16" s="12">
        <f t="shared" si="3"/>
        <v>0</v>
      </c>
      <c r="H16" s="12">
        <f t="shared" si="4"/>
        <v>0</v>
      </c>
      <c r="K16" s="35"/>
    </row>
    <row r="17" spans="1:8" ht="31.5" customHeight="1">
      <c r="A17" s="78" t="s">
        <v>20</v>
      </c>
      <c r="B17" s="79"/>
      <c r="C17" s="79"/>
      <c r="D17" s="79"/>
      <c r="E17" s="80"/>
      <c r="F17" s="41" t="s">
        <v>23</v>
      </c>
      <c r="G17" s="42" t="s">
        <v>8</v>
      </c>
      <c r="H17" s="41" t="s">
        <v>22</v>
      </c>
    </row>
    <row r="18" spans="1:8" ht="15.75" customHeight="1">
      <c r="A18" s="69" t="s">
        <v>21</v>
      </c>
      <c r="B18" s="69"/>
      <c r="C18" s="69"/>
      <c r="D18" s="69"/>
      <c r="E18" s="70"/>
      <c r="F18" s="13">
        <f>F7+F11</f>
        <v>0</v>
      </c>
      <c r="G18" s="13">
        <f aca="true" t="shared" si="5" ref="G18:H18">G7+G11</f>
        <v>0</v>
      </c>
      <c r="H18" s="13">
        <f t="shared" si="5"/>
        <v>0</v>
      </c>
    </row>
    <row r="20" spans="1:2" ht="15.75">
      <c r="A20" s="19"/>
      <c r="B20" s="47" t="s">
        <v>24</v>
      </c>
    </row>
    <row r="21" spans="1:2" ht="15.75">
      <c r="A21" s="18"/>
      <c r="B21" s="1" t="s">
        <v>25</v>
      </c>
    </row>
    <row r="23" spans="1:8" ht="15.75">
      <c r="A23" s="68"/>
      <c r="B23" s="68"/>
      <c r="C23" s="68"/>
      <c r="D23" s="68"/>
      <c r="E23" s="68"/>
      <c r="F23" s="68"/>
      <c r="G23" s="68"/>
      <c r="H23" s="68"/>
    </row>
    <row r="24" spans="2:8" ht="15.75">
      <c r="B24" s="67"/>
      <c r="C24" s="67"/>
      <c r="D24" s="67"/>
      <c r="E24" s="67"/>
      <c r="F24" s="67"/>
      <c r="G24" s="67"/>
      <c r="H24" s="67"/>
    </row>
  </sheetData>
  <mergeCells count="10">
    <mergeCell ref="B24:H24"/>
    <mergeCell ref="A23:H23"/>
    <mergeCell ref="A18:E18"/>
    <mergeCell ref="A3:H3"/>
    <mergeCell ref="A2:H2"/>
    <mergeCell ref="A5:A6"/>
    <mergeCell ref="B5:B6"/>
    <mergeCell ref="A17:E17"/>
    <mergeCell ref="C5:C6"/>
    <mergeCell ref="A4:B4"/>
  </mergeCells>
  <printOptions/>
  <pageMargins left="0.3937007874015748" right="0.3937007874015748" top="0.1968503937007874" bottom="0.1968503937007874" header="0" footer="0"/>
  <pageSetup horizontalDpi="600" verticalDpi="600" orientation="landscape" paperSize="9" scale="70" r:id="rId1"/>
  <headerFooter>
    <oddHeader xml:space="preserve">&amp;C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workbookViewId="0" topLeftCell="A22">
      <selection activeCell="C43" sqref="C43"/>
    </sheetView>
  </sheetViews>
  <sheetFormatPr defaultColWidth="9.00390625" defaultRowHeight="15.75"/>
  <cols>
    <col min="1" max="1" width="7.375" style="0" customWidth="1"/>
    <col min="2" max="2" width="79.00390625" style="0" customWidth="1"/>
    <col min="3" max="3" width="23.50390625" style="0" customWidth="1"/>
  </cols>
  <sheetData>
    <row r="2" spans="1:2" ht="20.25">
      <c r="A2" s="83" t="s">
        <v>38</v>
      </c>
      <c r="B2" s="83"/>
    </row>
    <row r="4" spans="1:3" ht="36" customHeight="1">
      <c r="A4" s="17" t="s">
        <v>4</v>
      </c>
      <c r="B4" s="16" t="s">
        <v>19</v>
      </c>
      <c r="C4" s="45" t="s">
        <v>94</v>
      </c>
    </row>
    <row r="5" spans="1:3" ht="18.75">
      <c r="A5" s="17"/>
      <c r="B5" s="43" t="s">
        <v>64</v>
      </c>
      <c r="C5" s="15"/>
    </row>
    <row r="6" spans="1:3" ht="15.75">
      <c r="A6" s="36" t="s">
        <v>10</v>
      </c>
      <c r="B6" s="39" t="s">
        <v>50</v>
      </c>
      <c r="C6" s="15"/>
    </row>
    <row r="7" spans="1:3" ht="15.75">
      <c r="A7" s="36" t="s">
        <v>7</v>
      </c>
      <c r="B7" s="39" t="s">
        <v>51</v>
      </c>
      <c r="C7" s="15"/>
    </row>
    <row r="8" spans="1:3" ht="15.75">
      <c r="A8" s="36" t="s">
        <v>13</v>
      </c>
      <c r="B8" s="39" t="s">
        <v>52</v>
      </c>
      <c r="C8" s="15"/>
    </row>
    <row r="9" spans="1:3" ht="15.75">
      <c r="A9" s="36" t="s">
        <v>14</v>
      </c>
      <c r="B9" s="39" t="s">
        <v>53</v>
      </c>
      <c r="C9" s="15"/>
    </row>
    <row r="10" spans="1:3" ht="15.75">
      <c r="A10" s="36" t="s">
        <v>15</v>
      </c>
      <c r="B10" s="39" t="s">
        <v>54</v>
      </c>
      <c r="C10" s="15"/>
    </row>
    <row r="11" spans="1:3" ht="15.75">
      <c r="A11" s="36" t="s">
        <v>16</v>
      </c>
      <c r="B11" s="39" t="s">
        <v>55</v>
      </c>
      <c r="C11" s="15"/>
    </row>
    <row r="12" spans="1:3" ht="15.75">
      <c r="A12" s="36" t="s">
        <v>31</v>
      </c>
      <c r="B12" s="39" t="s">
        <v>56</v>
      </c>
      <c r="C12" s="15"/>
    </row>
    <row r="13" spans="1:3" ht="15.75">
      <c r="A13" s="36" t="s">
        <v>32</v>
      </c>
      <c r="B13" s="39" t="s">
        <v>57</v>
      </c>
      <c r="C13" s="15"/>
    </row>
    <row r="14" spans="1:3" ht="15.75">
      <c r="A14" s="36" t="s">
        <v>35</v>
      </c>
      <c r="B14" s="39" t="s">
        <v>58</v>
      </c>
      <c r="C14" s="15"/>
    </row>
    <row r="15" spans="1:3" ht="15.75">
      <c r="A15" s="36" t="s">
        <v>36</v>
      </c>
      <c r="B15" s="39" t="s">
        <v>59</v>
      </c>
      <c r="C15" s="15"/>
    </row>
    <row r="16" spans="1:3" ht="15.75">
      <c r="A16" s="36" t="s">
        <v>39</v>
      </c>
      <c r="B16" s="39" t="s">
        <v>60</v>
      </c>
      <c r="C16" s="15"/>
    </row>
    <row r="17" spans="1:3" ht="15.75">
      <c r="A17" s="36" t="s">
        <v>40</v>
      </c>
      <c r="B17" s="39" t="s">
        <v>61</v>
      </c>
      <c r="C17" s="15"/>
    </row>
    <row r="18" spans="1:3" ht="15.75">
      <c r="A18" s="36" t="s">
        <v>41</v>
      </c>
      <c r="B18" s="39" t="s">
        <v>62</v>
      </c>
      <c r="C18" s="15"/>
    </row>
    <row r="19" spans="1:3" ht="15.75">
      <c r="A19" s="36" t="s">
        <v>42</v>
      </c>
      <c r="B19" s="39" t="s">
        <v>63</v>
      </c>
      <c r="C19" s="15"/>
    </row>
    <row r="20" spans="1:3" ht="18.75">
      <c r="A20" s="36"/>
      <c r="B20" s="44" t="s">
        <v>65</v>
      </c>
      <c r="C20" s="15"/>
    </row>
    <row r="21" spans="1:3" ht="15.75">
      <c r="A21" s="36" t="s">
        <v>43</v>
      </c>
      <c r="B21" s="39" t="s">
        <v>73</v>
      </c>
      <c r="C21" s="15"/>
    </row>
    <row r="22" spans="1:3" ht="15.75">
      <c r="A22" s="36" t="s">
        <v>44</v>
      </c>
      <c r="B22" s="39" t="s">
        <v>72</v>
      </c>
      <c r="C22" s="15"/>
    </row>
    <row r="23" spans="1:3" ht="47.25">
      <c r="A23" s="36" t="s">
        <v>45</v>
      </c>
      <c r="B23" s="39" t="s">
        <v>71</v>
      </c>
      <c r="C23" s="15"/>
    </row>
    <row r="24" spans="1:3" ht="31.5">
      <c r="A24" s="36" t="s">
        <v>46</v>
      </c>
      <c r="B24" s="39" t="s">
        <v>70</v>
      </c>
      <c r="C24" s="15"/>
    </row>
    <row r="25" spans="1:3" ht="47.25">
      <c r="A25" s="36" t="s">
        <v>47</v>
      </c>
      <c r="B25" s="39" t="s">
        <v>69</v>
      </c>
      <c r="C25" s="15"/>
    </row>
    <row r="26" spans="1:3" ht="15.75">
      <c r="A26" s="36" t="s">
        <v>48</v>
      </c>
      <c r="B26" s="39" t="s">
        <v>68</v>
      </c>
      <c r="C26" s="15"/>
    </row>
    <row r="27" spans="1:3" ht="15.75">
      <c r="A27" s="36" t="s">
        <v>49</v>
      </c>
      <c r="B27" s="39" t="s">
        <v>67</v>
      </c>
      <c r="C27" s="15"/>
    </row>
    <row r="28" spans="1:3" ht="15.75">
      <c r="A28" s="36" t="s">
        <v>74</v>
      </c>
      <c r="B28" s="39" t="s">
        <v>66</v>
      </c>
      <c r="C28" s="15"/>
    </row>
    <row r="29" spans="1:3" ht="15.75">
      <c r="A29" s="36" t="s">
        <v>75</v>
      </c>
      <c r="B29" s="39" t="s">
        <v>103</v>
      </c>
      <c r="C29" s="15"/>
    </row>
    <row r="30" spans="1:3" ht="15.75">
      <c r="A30" s="36" t="s">
        <v>76</v>
      </c>
      <c r="B30" s="39" t="s">
        <v>85</v>
      </c>
      <c r="C30" s="15"/>
    </row>
    <row r="31" spans="1:3" ht="15.75">
      <c r="A31" s="36" t="s">
        <v>77</v>
      </c>
      <c r="B31" s="39" t="s">
        <v>86</v>
      </c>
      <c r="C31" s="15"/>
    </row>
    <row r="32" spans="1:3" ht="18.75">
      <c r="A32" s="36"/>
      <c r="B32" s="44" t="s">
        <v>87</v>
      </c>
      <c r="C32" s="15"/>
    </row>
    <row r="33" spans="1:3" ht="15.75">
      <c r="A33" s="36" t="s">
        <v>78</v>
      </c>
      <c r="B33" s="39" t="s">
        <v>88</v>
      </c>
      <c r="C33" s="15"/>
    </row>
    <row r="34" spans="1:3" ht="15.75">
      <c r="A34" s="36" t="s">
        <v>79</v>
      </c>
      <c r="B34" s="39" t="s">
        <v>89</v>
      </c>
      <c r="C34" s="15"/>
    </row>
    <row r="35" spans="1:3" ht="15.75">
      <c r="A35" s="36" t="s">
        <v>80</v>
      </c>
      <c r="B35" s="39" t="s">
        <v>90</v>
      </c>
      <c r="C35" s="15"/>
    </row>
    <row r="36" spans="1:3" ht="15.75">
      <c r="A36" s="36" t="s">
        <v>81</v>
      </c>
      <c r="B36" s="39" t="s">
        <v>91</v>
      </c>
      <c r="C36" s="15"/>
    </row>
    <row r="37" spans="1:3" ht="15.75">
      <c r="A37" s="36" t="s">
        <v>82</v>
      </c>
      <c r="B37" s="39" t="s">
        <v>92</v>
      </c>
      <c r="C37" s="15"/>
    </row>
    <row r="38" spans="1:3" ht="15.75">
      <c r="A38" s="36" t="s">
        <v>83</v>
      </c>
      <c r="B38" s="39" t="s">
        <v>93</v>
      </c>
      <c r="C38" s="15"/>
    </row>
    <row r="39" spans="1:3" ht="15.75">
      <c r="A39" s="36" t="s">
        <v>84</v>
      </c>
      <c r="B39" s="39" t="s">
        <v>95</v>
      </c>
      <c r="C39" s="15"/>
    </row>
    <row r="40" spans="1:3" ht="18.75">
      <c r="A40" s="36"/>
      <c r="B40" s="44" t="s">
        <v>96</v>
      </c>
      <c r="C40" s="15"/>
    </row>
    <row r="41" spans="1:3" ht="15.75">
      <c r="A41" s="36" t="s">
        <v>97</v>
      </c>
      <c r="B41" s="39" t="s">
        <v>100</v>
      </c>
      <c r="C41" s="15"/>
    </row>
    <row r="42" spans="1:3" ht="31.5">
      <c r="A42" s="36" t="s">
        <v>98</v>
      </c>
      <c r="B42" s="39" t="s">
        <v>101</v>
      </c>
      <c r="C42" s="15"/>
    </row>
    <row r="43" spans="1:3" ht="15.75">
      <c r="A43" s="36" t="s">
        <v>99</v>
      </c>
      <c r="B43" s="39" t="s">
        <v>102</v>
      </c>
      <c r="C43" s="15"/>
    </row>
    <row r="44" ht="15.75">
      <c r="A44" s="37"/>
    </row>
    <row r="45" spans="1:2" ht="15.75">
      <c r="A45" s="46" t="s">
        <v>104</v>
      </c>
      <c r="B45" s="46"/>
    </row>
  </sheetData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C18" sqref="C18"/>
    </sheetView>
  </sheetViews>
  <sheetFormatPr defaultColWidth="9.00390625" defaultRowHeight="15.75"/>
  <cols>
    <col min="1" max="1" width="20.625" style="0" customWidth="1"/>
    <col min="2" max="2" width="13.00390625" style="0" customWidth="1"/>
    <col min="3" max="3" width="11.125" style="0" customWidth="1"/>
    <col min="4" max="4" width="11.875" style="0" customWidth="1"/>
    <col min="5" max="5" width="11.125" style="0" customWidth="1"/>
    <col min="6" max="6" width="11.375" style="0" customWidth="1"/>
  </cols>
  <sheetData>
    <row r="1" spans="1:6" ht="18.75">
      <c r="A1" s="84" t="s">
        <v>110</v>
      </c>
      <c r="B1" s="84"/>
      <c r="C1" s="84"/>
      <c r="D1" s="84"/>
      <c r="E1" s="84"/>
      <c r="F1" s="84"/>
    </row>
    <row r="4" spans="1:6" ht="15.75">
      <c r="A4" s="85" t="s">
        <v>5</v>
      </c>
      <c r="B4" s="30" t="s">
        <v>28</v>
      </c>
      <c r="C4" s="87" t="s">
        <v>26</v>
      </c>
      <c r="D4" s="90" t="s">
        <v>3</v>
      </c>
      <c r="E4" s="87" t="s">
        <v>17</v>
      </c>
      <c r="F4" s="87" t="s">
        <v>18</v>
      </c>
    </row>
    <row r="5" spans="1:6" ht="15.75">
      <c r="A5" s="86"/>
      <c r="B5" s="31" t="s">
        <v>29</v>
      </c>
      <c r="C5" s="88"/>
      <c r="D5" s="91"/>
      <c r="E5" s="88"/>
      <c r="F5" s="88"/>
    </row>
    <row r="6" spans="1:6" ht="15.75">
      <c r="A6" s="86"/>
      <c r="B6" s="32" t="s">
        <v>27</v>
      </c>
      <c r="C6" s="89"/>
      <c r="D6" s="92"/>
      <c r="E6" s="89"/>
      <c r="F6" s="89"/>
    </row>
    <row r="7" spans="1:6" ht="25.5">
      <c r="A7" s="33" t="s">
        <v>109</v>
      </c>
      <c r="B7" s="49">
        <v>0</v>
      </c>
      <c r="C7" s="48">
        <v>1</v>
      </c>
      <c r="D7" s="34">
        <f>B7*C7</f>
        <v>0</v>
      </c>
      <c r="E7" s="34">
        <f>F7-D7</f>
        <v>0</v>
      </c>
      <c r="F7" s="34">
        <f>D7*1.21</f>
        <v>0</v>
      </c>
    </row>
    <row r="8" ht="16.5" thickBot="1"/>
    <row r="9" spans="1:6" ht="16.5" thickBot="1">
      <c r="A9" s="68" t="s">
        <v>33</v>
      </c>
      <c r="B9" s="68"/>
      <c r="C9" s="68"/>
      <c r="D9" s="68"/>
      <c r="E9" s="68"/>
      <c r="F9" s="38"/>
    </row>
    <row r="10" ht="15.75">
      <c r="A10" t="s">
        <v>111</v>
      </c>
    </row>
  </sheetData>
  <mergeCells count="7">
    <mergeCell ref="A9:E9"/>
    <mergeCell ref="A1:F1"/>
    <mergeCell ref="A4:A6"/>
    <mergeCell ref="C4:C6"/>
    <mergeCell ref="D4:D6"/>
    <mergeCell ref="E4:E6"/>
    <mergeCell ref="F4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Josef Kuběna</cp:lastModifiedBy>
  <cp:lastPrinted>2019-09-30T07:14:28Z</cp:lastPrinted>
  <dcterms:created xsi:type="dcterms:W3CDTF">2010-06-21T07:51:16Z</dcterms:created>
  <dcterms:modified xsi:type="dcterms:W3CDTF">2019-11-18T09:32:09Z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0x010100C8A9D39A8BDDF44A8A0606068CDD91B7</vt:lpwstr>
  </property>
  <property fmtid="{D5CDD505-2E9C-101B-9397-08002B2CF9AE}" pid="3" name="IsMyDocuments">
    <vt:bool>true</vt:bool>
  </property>
</Properties>
</file>